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но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4" i="3" l="1"/>
  <c r="G24" i="3"/>
  <c r="H24" i="3"/>
  <c r="I24" i="3"/>
  <c r="J24" i="3"/>
  <c r="F21" i="3"/>
  <c r="G21" i="3"/>
  <c r="H21" i="3"/>
  <c r="I21" i="3"/>
  <c r="J21" i="3"/>
  <c r="F10" i="3"/>
  <c r="G10" i="3"/>
  <c r="H10" i="3"/>
  <c r="I10" i="3"/>
  <c r="J10" i="3"/>
  <c r="E21" i="3"/>
  <c r="F25" i="3"/>
  <c r="E24" i="3"/>
  <c r="E25" i="3" s="1"/>
  <c r="H25" i="3"/>
  <c r="G25" i="3"/>
  <c r="E10" i="3"/>
  <c r="J24" i="1"/>
  <c r="J25" i="1" s="1"/>
  <c r="I24" i="1"/>
  <c r="I25" i="1" s="1"/>
  <c r="H24" i="1"/>
  <c r="G24" i="1"/>
  <c r="F24" i="1"/>
  <c r="F25" i="1" s="1"/>
  <c r="E24" i="1"/>
  <c r="E25" i="1" s="1"/>
  <c r="J21" i="1"/>
  <c r="I21" i="1"/>
  <c r="H21" i="1"/>
  <c r="H25" i="1" s="1"/>
  <c r="G21" i="1"/>
  <c r="G25" i="1" s="1"/>
  <c r="F21" i="1"/>
  <c r="E21" i="1"/>
  <c r="J10" i="1"/>
  <c r="I10" i="1"/>
  <c r="H10" i="1"/>
  <c r="G10" i="1"/>
  <c r="F10" i="1"/>
  <c r="E10" i="1"/>
  <c r="J25" i="3" l="1"/>
  <c r="I25" i="3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<sst xmlns="http://schemas.openxmlformats.org/spreadsheetml/2006/main" count="103" uniqueCount="65">
  <si>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</si>
  <si>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</si>
  <si>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</si>
  <si>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</si>
  <si>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</si>
  <si>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</si>
  <si>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</si>
  <si>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</si>
  <si>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</si>
  <si>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</si>
  <si>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</si>
  <si>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</si>
  <si>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</si>
  <si>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</si>
  <si>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</si>
  <si>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</si>
  <si>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</si>
  <si>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</si>
  <si>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</si>
  <si>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</si>
  <si>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</si>
  <si>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</si>
  <si>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</si>
  <si>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</si>
  <si>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</si>
  <si>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</si>
  <si>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</si>
  <si>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>батон</t>
  </si>
  <si>
    <t>итого за 1 завтрак</t>
  </si>
  <si>
    <t>итого за 2 завтрак</t>
  </si>
  <si>
    <t>ДЕНЬ 10</t>
  </si>
  <si>
    <t>каша кукурузная молочная с маслом сливочным</t>
  </si>
  <si>
    <t>3.3</t>
  </si>
  <si>
    <t>4.4</t>
  </si>
  <si>
    <t>16.5</t>
  </si>
  <si>
    <t>109</t>
  </si>
  <si>
    <t>0.44</t>
  </si>
  <si>
    <t>4\4</t>
  </si>
  <si>
    <t>кофейный напиток с молоком</t>
  </si>
  <si>
    <t>13\10</t>
  </si>
  <si>
    <t>повидло</t>
  </si>
  <si>
    <t>банан</t>
  </si>
  <si>
    <t>салат из свежих помидоров с растительным маслом</t>
  </si>
  <si>
    <t>1.05</t>
  </si>
  <si>
    <t>15\1</t>
  </si>
  <si>
    <t>салат из отворного картофеля, кукурузы и репчатого лука с растительным маслом</t>
  </si>
  <si>
    <t>27\1</t>
  </si>
  <si>
    <t>суп картофельный с рыбой</t>
  </si>
  <si>
    <t>19\2</t>
  </si>
  <si>
    <t>суфле из мяса кур паровое</t>
  </si>
  <si>
    <t>8\9</t>
  </si>
  <si>
    <t>капуста тушенная</t>
  </si>
  <si>
    <t>8\3</t>
  </si>
  <si>
    <t>напиток из плодов шиповника</t>
  </si>
  <si>
    <t>15\10</t>
  </si>
  <si>
    <t>вафли</t>
  </si>
  <si>
    <t>602</t>
  </si>
  <si>
    <t>молоко кипяченное</t>
  </si>
  <si>
    <t>2.3</t>
  </si>
  <si>
    <t>итого за десятый день</t>
  </si>
  <si>
    <t>0.59</t>
  </si>
  <si>
    <t>апельсин</t>
  </si>
  <si>
    <t>салат из свежих помидор с растительным маслом</t>
  </si>
  <si>
    <t xml:space="preserve">суп картофельный с рыбой </t>
  </si>
  <si>
    <t>Итого за десятый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</si>
</sst>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2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5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5" fillId="3" borderId="4" xfId="0" applyNumberFormat="1" applyFont="1" applyFill="1" applyBorder="1" applyAlignment="1">
      <alignment horizontal="center"/>
    </xf>
    <xf numFmtId="1" fontId="5" fillId="4" borderId="4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5" fillId="0" borderId="4" xfId="0" applyNumberFormat="1" applyFont="1" applyBorder="1" applyAlignment="1">
      <alignment horizontal="center"/>
    </xf>
    <xf numFmtId="16" fontId="5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49" fontId="4" fillId="3" borderId="5" xfId="0" applyNumberFormat="1" applyFont="1" applyFill="1" applyBorder="1" applyAlignment="1">
      <alignment horizontal="center"/>
    </xf>
    <xf numFmtId="0" fontId="4" fillId="0" borderId="5" xfId="0" applyFont="1" applyBorder="1"/>
    <xf numFmtId="164" fontId="4" fillId="0" borderId="4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16" fontId="5" fillId="4" borderId="4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0" fontId="5" fillId="4" borderId="4" xfId="0" applyNumberFormat="1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6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7" sqref="O7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73" t="s">
        <v>3</v>
      </c>
      <c r="C1" s="74"/>
      <c r="D1" s="75"/>
      <c r="E1" t="s">
        <v>0</v>
      </c>
      <c r="H1" t="s">
        <v>1</v>
      </c>
      <c r="I1" s="76">
        <v>45982</v>
      </c>
      <c r="J1" s="77"/>
      <c r="K1" s="77"/>
    </row>
    <row r="2" spans="1:11" ht="7.5" customHeight="1" x14ac:dyDescent="0.25"/>
    <row r="3" spans="1:11" ht="15.75" customHeight="1" x14ac:dyDescent="0.25">
      <c r="A3" s="71" t="s">
        <v>4</v>
      </c>
      <c r="B3" s="65" t="s">
        <v>5</v>
      </c>
      <c r="C3" s="66"/>
      <c r="D3" s="67"/>
      <c r="E3" s="71" t="s">
        <v>6</v>
      </c>
      <c r="F3" s="81" t="s">
        <v>7</v>
      </c>
      <c r="G3" s="82"/>
      <c r="H3" s="83"/>
      <c r="I3" s="71" t="s">
        <v>8</v>
      </c>
      <c r="J3" s="71" t="s">
        <v>9</v>
      </c>
      <c r="K3" s="71" t="s">
        <v>10</v>
      </c>
    </row>
    <row r="4" spans="1:11" ht="30" x14ac:dyDescent="0.25">
      <c r="A4" s="72"/>
      <c r="B4" s="68"/>
      <c r="C4" s="69"/>
      <c r="D4" s="70"/>
      <c r="E4" s="72"/>
      <c r="F4" s="3" t="s">
        <v>11</v>
      </c>
      <c r="G4" s="3" t="s">
        <v>12</v>
      </c>
      <c r="H4" s="3" t="s">
        <v>13</v>
      </c>
      <c r="I4" s="72"/>
      <c r="J4" s="72"/>
      <c r="K4" s="72"/>
    </row>
    <row r="5" spans="1:11" ht="29.25" x14ac:dyDescent="0.25">
      <c r="A5" s="4" t="s">
        <v>30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87" t="s">
        <v>31</v>
      </c>
      <c r="C6" s="88"/>
      <c r="D6" s="89"/>
      <c r="E6" s="36">
        <v>150</v>
      </c>
      <c r="F6" s="11" t="s">
        <v>32</v>
      </c>
      <c r="G6" s="11" t="s">
        <v>33</v>
      </c>
      <c r="H6" s="11" t="s">
        <v>34</v>
      </c>
      <c r="I6" s="11" t="s">
        <v>35</v>
      </c>
      <c r="J6" s="11" t="s">
        <v>36</v>
      </c>
      <c r="K6" s="11" t="s">
        <v>37</v>
      </c>
    </row>
    <row r="7" spans="1:11" ht="15" customHeight="1" x14ac:dyDescent="0.25">
      <c r="A7" s="17"/>
      <c r="B7" s="87" t="s">
        <v>38</v>
      </c>
      <c r="C7" s="88"/>
      <c r="D7" s="89"/>
      <c r="E7" s="46">
        <v>180</v>
      </c>
      <c r="F7" s="10">
        <v>2.7</v>
      </c>
      <c r="G7" s="10">
        <v>2.6</v>
      </c>
      <c r="H7" s="12">
        <v>12</v>
      </c>
      <c r="I7" s="12">
        <v>70</v>
      </c>
      <c r="J7" s="10">
        <v>0.47</v>
      </c>
      <c r="K7" s="37" t="s">
        <v>39</v>
      </c>
    </row>
    <row r="8" spans="1:11" ht="15" customHeight="1" x14ac:dyDescent="0.25">
      <c r="A8" s="17"/>
      <c r="B8" s="78" t="s">
        <v>27</v>
      </c>
      <c r="C8" s="79"/>
      <c r="D8" s="80"/>
      <c r="E8" s="46">
        <v>20</v>
      </c>
      <c r="F8" s="9">
        <v>1.5</v>
      </c>
      <c r="G8" s="9">
        <v>0.2</v>
      </c>
      <c r="H8" s="12">
        <v>10</v>
      </c>
      <c r="I8" s="9">
        <v>36.200000000000003</v>
      </c>
      <c r="J8" s="9">
        <v>0</v>
      </c>
      <c r="K8" s="10">
        <v>164</v>
      </c>
    </row>
    <row r="9" spans="1:11" x14ac:dyDescent="0.25">
      <c r="A9" s="17"/>
      <c r="B9" s="78" t="s">
        <v>40</v>
      </c>
      <c r="C9" s="79"/>
      <c r="D9" s="80"/>
      <c r="E9" s="46">
        <v>20</v>
      </c>
      <c r="F9" s="9">
        <v>0</v>
      </c>
      <c r="G9" s="9">
        <v>0</v>
      </c>
      <c r="H9" s="12">
        <v>14</v>
      </c>
      <c r="I9" s="12">
        <v>43</v>
      </c>
      <c r="J9" s="9">
        <v>0</v>
      </c>
      <c r="K9" s="10">
        <v>146</v>
      </c>
    </row>
    <row r="10" spans="1:11" x14ac:dyDescent="0.25">
      <c r="A10" s="17"/>
      <c r="B10" s="42"/>
      <c r="C10" s="43"/>
      <c r="D10" s="41" t="s">
        <v>28</v>
      </c>
      <c r="E10" s="13">
        <f t="shared" ref="E10:J10" si="0">E9+E8+E7+E6</f>
        <v>370</v>
      </c>
      <c r="F10" s="51">
        <f t="shared" si="0"/>
        <v>7.5</v>
      </c>
      <c r="G10" s="51">
        <f t="shared" si="0"/>
        <v>7.2000000000000011</v>
      </c>
      <c r="H10" s="52">
        <f t="shared" si="0"/>
        <v>52.5</v>
      </c>
      <c r="I10" s="52">
        <f t="shared" si="0"/>
        <v>258.2</v>
      </c>
      <c r="J10" s="51">
        <f t="shared" si="0"/>
        <v>0.90999999999999992</v>
      </c>
      <c r="K10" s="10"/>
    </row>
    <row r="11" spans="1:11" ht="15.75" customHeight="1" x14ac:dyDescent="0.25">
      <c r="A11" s="38" t="s">
        <v>16</v>
      </c>
      <c r="B11" s="78" t="s">
        <v>41</v>
      </c>
      <c r="C11" s="79"/>
      <c r="D11" s="80"/>
      <c r="E11" s="46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8"/>
      <c r="B12" s="42"/>
      <c r="C12" s="43"/>
      <c r="D12" s="41" t="s">
        <v>29</v>
      </c>
      <c r="E12" s="13">
        <v>95</v>
      </c>
      <c r="F12" s="14">
        <v>1.43</v>
      </c>
      <c r="G12" s="14">
        <v>0.48</v>
      </c>
      <c r="H12" s="14">
        <v>19.899999999999999</v>
      </c>
      <c r="I12" s="14">
        <v>90.2</v>
      </c>
      <c r="J12" s="14">
        <v>9.5</v>
      </c>
      <c r="K12" s="10"/>
    </row>
    <row r="13" spans="1:11" ht="15" hidden="1" customHeight="1" x14ac:dyDescent="0.25">
      <c r="A13" s="8" t="s">
        <v>17</v>
      </c>
      <c r="B13" s="87" t="s">
        <v>42</v>
      </c>
      <c r="C13" s="88"/>
      <c r="D13" s="89"/>
      <c r="E13" s="46">
        <v>30</v>
      </c>
      <c r="F13" s="10">
        <v>0.3</v>
      </c>
      <c r="G13" s="47">
        <v>3</v>
      </c>
      <c r="H13" s="11" t="s">
        <v>43</v>
      </c>
      <c r="I13" s="10">
        <v>32.5</v>
      </c>
      <c r="J13" s="10">
        <v>6.74</v>
      </c>
      <c r="K13" s="10" t="s">
        <v>44</v>
      </c>
    </row>
    <row r="14" spans="1:11" ht="15" customHeight="1" x14ac:dyDescent="0.25">
      <c r="A14" s="8" t="s">
        <v>17</v>
      </c>
      <c r="B14" s="87" t="s">
        <v>45</v>
      </c>
      <c r="C14" s="88"/>
      <c r="D14" s="89"/>
      <c r="E14" s="46">
        <v>30</v>
      </c>
      <c r="F14" s="9">
        <v>0.5</v>
      </c>
      <c r="G14" s="47">
        <v>2.02</v>
      </c>
      <c r="H14" s="9">
        <v>3.6</v>
      </c>
      <c r="I14" s="12">
        <v>36</v>
      </c>
      <c r="J14" s="10">
        <v>0.9</v>
      </c>
      <c r="K14" s="10" t="s">
        <v>46</v>
      </c>
    </row>
    <row r="15" spans="1:11" ht="15" customHeight="1" x14ac:dyDescent="0.25">
      <c r="A15" s="8"/>
      <c r="B15" s="78" t="s">
        <v>47</v>
      </c>
      <c r="C15" s="79"/>
      <c r="D15" s="80"/>
      <c r="E15" s="46">
        <v>150</v>
      </c>
      <c r="F15" s="10">
        <v>5.4</v>
      </c>
      <c r="G15" s="10">
        <v>3.1</v>
      </c>
      <c r="H15" s="10">
        <v>9.8000000000000007</v>
      </c>
      <c r="I15" s="10">
        <v>89.3</v>
      </c>
      <c r="J15" s="10">
        <v>11.6</v>
      </c>
      <c r="K15" s="10" t="s">
        <v>48</v>
      </c>
    </row>
    <row r="16" spans="1:11" ht="15" customHeight="1" x14ac:dyDescent="0.25">
      <c r="A16" s="17"/>
      <c r="B16" s="93" t="s">
        <v>49</v>
      </c>
      <c r="C16" s="79"/>
      <c r="D16" s="80"/>
      <c r="E16" s="46">
        <v>60</v>
      </c>
      <c r="F16" s="10">
        <v>11.85</v>
      </c>
      <c r="G16" s="12">
        <v>13.65</v>
      </c>
      <c r="H16" s="10">
        <v>2.7</v>
      </c>
      <c r="I16" s="12">
        <v>164</v>
      </c>
      <c r="J16" s="10">
        <v>0.27</v>
      </c>
      <c r="K16" s="10" t="s">
        <v>50</v>
      </c>
    </row>
    <row r="17" spans="1:11" x14ac:dyDescent="0.25">
      <c r="A17" s="17"/>
      <c r="B17" s="78" t="s">
        <v>51</v>
      </c>
      <c r="C17" s="79"/>
      <c r="D17" s="80"/>
      <c r="E17" s="46">
        <v>110</v>
      </c>
      <c r="F17" s="10">
        <v>2.5299999999999998</v>
      </c>
      <c r="G17" s="12">
        <v>2</v>
      </c>
      <c r="H17" s="12">
        <v>10</v>
      </c>
      <c r="I17" s="10">
        <v>69</v>
      </c>
      <c r="J17" s="10">
        <v>23</v>
      </c>
      <c r="K17" s="10" t="s">
        <v>52</v>
      </c>
    </row>
    <row r="18" spans="1:11" x14ac:dyDescent="0.25">
      <c r="A18" s="17"/>
      <c r="B18" s="78" t="s">
        <v>53</v>
      </c>
      <c r="C18" s="79"/>
      <c r="D18" s="80"/>
      <c r="E18" s="46">
        <v>150</v>
      </c>
      <c r="F18" s="10">
        <v>0.15</v>
      </c>
      <c r="G18" s="10">
        <v>7.0000000000000007E-2</v>
      </c>
      <c r="H18" s="10">
        <v>12.5</v>
      </c>
      <c r="I18" s="10">
        <v>48.7</v>
      </c>
      <c r="J18" s="10">
        <v>66.7</v>
      </c>
      <c r="K18" s="10" t="s">
        <v>54</v>
      </c>
    </row>
    <row r="19" spans="1:11" x14ac:dyDescent="0.25">
      <c r="A19" s="17"/>
      <c r="B19" s="78" t="s">
        <v>18</v>
      </c>
      <c r="C19" s="79"/>
      <c r="D19" s="80"/>
      <c r="E19" s="46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17"/>
      <c r="B20" s="78" t="s">
        <v>19</v>
      </c>
      <c r="C20" s="79"/>
      <c r="D20" s="80"/>
      <c r="E20" s="46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17"/>
      <c r="B21" s="42"/>
      <c r="C21" s="43"/>
      <c r="D21" s="41" t="s">
        <v>20</v>
      </c>
      <c r="E21" s="16">
        <f>E20+E19+E18+E17+E16+E15+E13</f>
        <v>550</v>
      </c>
      <c r="F21" s="13">
        <f>F20+F19+F18+F17+F16+F15+F13</f>
        <v>26.13</v>
      </c>
      <c r="G21" s="53">
        <f>G20+G19+G18+G17+G16+G15+G14</f>
        <v>21.790000000000003</v>
      </c>
      <c r="H21" s="54">
        <f>H20+H19+H18+H17+H16+H15+H13</f>
        <v>79.2</v>
      </c>
      <c r="I21" s="55">
        <f>I20+I19+I18+I17+I16+I15+I13</f>
        <v>506.5</v>
      </c>
      <c r="J21" s="56">
        <f>J20+J19+J18+J17+J16+J15</f>
        <v>101.57</v>
      </c>
      <c r="K21" s="10"/>
    </row>
    <row r="22" spans="1:11" ht="15" customHeight="1" x14ac:dyDescent="0.25">
      <c r="A22" s="8" t="s">
        <v>21</v>
      </c>
      <c r="B22" s="90" t="s">
        <v>55</v>
      </c>
      <c r="C22" s="91"/>
      <c r="D22" s="92"/>
      <c r="E22" s="46">
        <v>35</v>
      </c>
      <c r="F22" s="10">
        <v>1</v>
      </c>
      <c r="G22" s="10">
        <v>0.8</v>
      </c>
      <c r="H22" s="12">
        <v>27.1</v>
      </c>
      <c r="I22" s="10">
        <v>101</v>
      </c>
      <c r="J22" s="10">
        <v>0</v>
      </c>
      <c r="K22" s="11" t="s">
        <v>56</v>
      </c>
    </row>
    <row r="23" spans="1:11" ht="15" customHeight="1" x14ac:dyDescent="0.25">
      <c r="A23" s="17"/>
      <c r="B23" s="78" t="s">
        <v>57</v>
      </c>
      <c r="C23" s="79"/>
      <c r="D23" s="80"/>
      <c r="E23" s="46">
        <v>180</v>
      </c>
      <c r="F23" s="9">
        <v>5.2</v>
      </c>
      <c r="G23" s="9">
        <v>4.5</v>
      </c>
      <c r="H23" s="9">
        <v>8.6</v>
      </c>
      <c r="I23" s="9">
        <v>95.4</v>
      </c>
      <c r="J23" s="11" t="s">
        <v>58</v>
      </c>
      <c r="K23" s="15">
        <v>19</v>
      </c>
    </row>
    <row r="24" spans="1:11" x14ac:dyDescent="0.25">
      <c r="A24" s="17"/>
      <c r="B24" s="18"/>
      <c r="C24" s="19"/>
      <c r="D24" s="41" t="s">
        <v>22</v>
      </c>
      <c r="E24" s="16">
        <f t="shared" ref="E24:J24" si="1">E22+E23</f>
        <v>215</v>
      </c>
      <c r="F24" s="16">
        <f t="shared" si="1"/>
        <v>6.2</v>
      </c>
      <c r="G24" s="16">
        <f t="shared" si="1"/>
        <v>5.3</v>
      </c>
      <c r="H24" s="16">
        <f t="shared" si="1"/>
        <v>35.700000000000003</v>
      </c>
      <c r="I24" s="16">
        <f t="shared" si="1"/>
        <v>196.4</v>
      </c>
      <c r="J24" s="57">
        <f t="shared" si="1"/>
        <v>2.2999999999999998</v>
      </c>
      <c r="K24" s="10"/>
    </row>
    <row r="25" spans="1:11" x14ac:dyDescent="0.25">
      <c r="A25" s="17"/>
      <c r="B25" s="84" t="s">
        <v>59</v>
      </c>
      <c r="C25" s="85"/>
      <c r="D25" s="86"/>
      <c r="E25" s="58">
        <f>E24+E21+E12+E10</f>
        <v>1230</v>
      </c>
      <c r="F25" s="51">
        <f>F24+F21+F12+F10</f>
        <v>41.26</v>
      </c>
      <c r="G25" s="51">
        <f>G24+G21+G12+G10</f>
        <v>34.770000000000003</v>
      </c>
      <c r="H25" s="52">
        <f>H24+H21+H12+H10</f>
        <v>187.3</v>
      </c>
      <c r="I25" s="59">
        <f>I24+I21+I12+I10</f>
        <v>1051.3</v>
      </c>
      <c r="J25" s="51">
        <f>J24+J21+J12</f>
        <v>113.36999999999999</v>
      </c>
      <c r="K25" s="10"/>
    </row>
  </sheetData>
  <mergeCells count="25"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73" t="s">
        <v>3</v>
      </c>
      <c r="C1" s="74"/>
      <c r="D1" s="75"/>
      <c r="E1" t="s">
        <v>0</v>
      </c>
      <c r="F1" s="1"/>
      <c r="I1" t="s">
        <v>1</v>
      </c>
      <c r="J1" s="2">
        <v>45982</v>
      </c>
    </row>
    <row r="2" spans="1:11" ht="7.5" customHeight="1" x14ac:dyDescent="0.25"/>
    <row r="3" spans="1:11" ht="15" customHeight="1" x14ac:dyDescent="0.25">
      <c r="A3" s="94" t="s">
        <v>2</v>
      </c>
      <c r="B3" s="102" t="s">
        <v>23</v>
      </c>
      <c r="C3" s="103"/>
      <c r="D3" s="103"/>
      <c r="E3" s="94" t="s">
        <v>24</v>
      </c>
      <c r="F3" s="99" t="s">
        <v>25</v>
      </c>
      <c r="G3" s="100"/>
      <c r="H3" s="101"/>
      <c r="I3" s="94" t="s">
        <v>8</v>
      </c>
      <c r="J3" s="94" t="s">
        <v>9</v>
      </c>
      <c r="K3" s="94" t="s">
        <v>10</v>
      </c>
    </row>
    <row r="4" spans="1:11" x14ac:dyDescent="0.25">
      <c r="A4" s="95"/>
      <c r="B4" s="104"/>
      <c r="C4" s="105"/>
      <c r="D4" s="105"/>
      <c r="E4" s="95"/>
      <c r="F4" s="45" t="s">
        <v>11</v>
      </c>
      <c r="G4" s="20" t="s">
        <v>12</v>
      </c>
      <c r="H4" s="20" t="s">
        <v>13</v>
      </c>
      <c r="I4" s="95"/>
      <c r="J4" s="95"/>
      <c r="K4" s="95"/>
    </row>
    <row r="5" spans="1:11" x14ac:dyDescent="0.25">
      <c r="A5" s="21" t="s">
        <v>30</v>
      </c>
      <c r="B5" s="96"/>
      <c r="C5" s="97"/>
      <c r="D5" s="98"/>
      <c r="E5" s="22"/>
      <c r="F5" s="45"/>
      <c r="G5" s="20"/>
      <c r="H5" s="20"/>
      <c r="I5" s="44"/>
      <c r="J5" s="44"/>
      <c r="K5" s="44"/>
    </row>
    <row r="6" spans="1:11" ht="15" customHeight="1" x14ac:dyDescent="0.25">
      <c r="A6" s="23" t="s">
        <v>14</v>
      </c>
      <c r="B6" s="87" t="s">
        <v>31</v>
      </c>
      <c r="C6" s="88"/>
      <c r="D6" s="89"/>
      <c r="E6" s="24">
        <v>200</v>
      </c>
      <c r="F6" s="25">
        <v>4.5</v>
      </c>
      <c r="G6" s="25">
        <v>5.9</v>
      </c>
      <c r="H6" s="26">
        <v>22</v>
      </c>
      <c r="I6" s="26">
        <v>159</v>
      </c>
      <c r="J6" s="27" t="s">
        <v>60</v>
      </c>
      <c r="K6" s="27" t="s">
        <v>37</v>
      </c>
    </row>
    <row r="7" spans="1:11" ht="15" customHeight="1" x14ac:dyDescent="0.25">
      <c r="A7" s="28"/>
      <c r="B7" s="87" t="s">
        <v>38</v>
      </c>
      <c r="C7" s="88"/>
      <c r="D7" s="89"/>
      <c r="E7" s="29">
        <v>200</v>
      </c>
      <c r="F7" s="26">
        <v>3</v>
      </c>
      <c r="G7" s="25">
        <v>2.9</v>
      </c>
      <c r="H7" s="25">
        <v>13.4</v>
      </c>
      <c r="I7" s="26">
        <v>89</v>
      </c>
      <c r="J7" s="25">
        <v>0.52</v>
      </c>
      <c r="K7" s="28" t="s">
        <v>39</v>
      </c>
    </row>
    <row r="8" spans="1:11" ht="15" customHeight="1" x14ac:dyDescent="0.25">
      <c r="A8" s="28"/>
      <c r="B8" s="78" t="s">
        <v>27</v>
      </c>
      <c r="C8" s="79"/>
      <c r="D8" s="80"/>
      <c r="E8" s="29">
        <v>20</v>
      </c>
      <c r="F8" s="28">
        <v>1.5</v>
      </c>
      <c r="G8" s="25">
        <v>0.2</v>
      </c>
      <c r="H8" s="23">
        <v>10</v>
      </c>
      <c r="I8" s="23">
        <v>46.2</v>
      </c>
      <c r="J8" s="23">
        <v>0</v>
      </c>
      <c r="K8" s="40">
        <v>164</v>
      </c>
    </row>
    <row r="9" spans="1:11" x14ac:dyDescent="0.25">
      <c r="A9" s="28"/>
      <c r="B9" s="78" t="s">
        <v>40</v>
      </c>
      <c r="C9" s="79"/>
      <c r="D9" s="80"/>
      <c r="E9" s="29">
        <v>20</v>
      </c>
      <c r="F9" s="23">
        <v>0</v>
      </c>
      <c r="G9" s="23">
        <v>0</v>
      </c>
      <c r="H9" s="23">
        <v>14</v>
      </c>
      <c r="I9" s="23">
        <v>53</v>
      </c>
      <c r="J9" s="23">
        <v>0</v>
      </c>
      <c r="K9" s="49">
        <v>146</v>
      </c>
    </row>
    <row r="10" spans="1:11" x14ac:dyDescent="0.25">
      <c r="A10" s="28"/>
      <c r="B10" s="106" t="s">
        <v>15</v>
      </c>
      <c r="C10" s="107"/>
      <c r="D10" s="108"/>
      <c r="E10" s="60">
        <f t="shared" ref="E10:J10" si="0">E9+E8+E7+E6</f>
        <v>440</v>
      </c>
      <c r="F10" s="60">
        <f t="shared" si="0"/>
        <v>9</v>
      </c>
      <c r="G10" s="60">
        <f t="shared" si="0"/>
        <v>9</v>
      </c>
      <c r="H10" s="60">
        <f t="shared" si="0"/>
        <v>59.4</v>
      </c>
      <c r="I10" s="60">
        <f t="shared" si="0"/>
        <v>347.2</v>
      </c>
      <c r="J10" s="60">
        <f t="shared" si="0"/>
        <v>1.1099999999999999</v>
      </c>
      <c r="K10" s="39"/>
    </row>
    <row r="11" spans="1:11" ht="13.5" customHeight="1" x14ac:dyDescent="0.25">
      <c r="A11" s="23" t="s">
        <v>26</v>
      </c>
      <c r="B11" s="78" t="s">
        <v>61</v>
      </c>
      <c r="C11" s="79"/>
      <c r="D11" s="80"/>
      <c r="E11" s="29">
        <v>100</v>
      </c>
      <c r="F11" s="28">
        <v>0.9</v>
      </c>
      <c r="G11" s="28">
        <v>0.2</v>
      </c>
      <c r="H11" s="28">
        <v>8.1</v>
      </c>
      <c r="I11" s="26">
        <v>43</v>
      </c>
      <c r="J11" s="26">
        <v>60</v>
      </c>
      <c r="K11" s="61">
        <v>210102</v>
      </c>
    </row>
    <row r="12" spans="1:11" ht="15" customHeight="1" x14ac:dyDescent="0.25">
      <c r="A12" s="23"/>
      <c r="B12" s="106" t="s">
        <v>15</v>
      </c>
      <c r="C12" s="107"/>
      <c r="D12" s="108"/>
      <c r="E12" s="32">
        <v>100</v>
      </c>
      <c r="F12" s="33">
        <v>0.9</v>
      </c>
      <c r="G12" s="33">
        <v>0.2</v>
      </c>
      <c r="H12" s="33">
        <v>8.1</v>
      </c>
      <c r="I12" s="34">
        <v>43</v>
      </c>
      <c r="J12" s="34">
        <v>60</v>
      </c>
      <c r="K12" s="61"/>
    </row>
    <row r="13" spans="1:11" ht="14.25" hidden="1" customHeight="1" x14ac:dyDescent="0.25">
      <c r="A13" s="23" t="s">
        <v>17</v>
      </c>
      <c r="B13" s="87" t="s">
        <v>62</v>
      </c>
      <c r="C13" s="88"/>
      <c r="D13" s="89"/>
      <c r="E13" s="29">
        <v>60</v>
      </c>
      <c r="F13" s="28">
        <v>0.6</v>
      </c>
      <c r="G13" s="26">
        <v>6</v>
      </c>
      <c r="H13" s="25">
        <v>2.1</v>
      </c>
      <c r="I13" s="26">
        <v>65</v>
      </c>
      <c r="J13" s="28">
        <v>13.48</v>
      </c>
      <c r="K13" s="28" t="s">
        <v>44</v>
      </c>
    </row>
    <row r="14" spans="1:11" ht="15" customHeight="1" x14ac:dyDescent="0.25">
      <c r="A14" s="48" t="s">
        <v>17</v>
      </c>
      <c r="B14" s="87" t="s">
        <v>45</v>
      </c>
      <c r="C14" s="88"/>
      <c r="D14" s="89"/>
      <c r="E14" s="29">
        <v>60</v>
      </c>
      <c r="F14" s="26">
        <v>1</v>
      </c>
      <c r="G14" s="23">
        <v>4.04</v>
      </c>
      <c r="H14" s="25">
        <v>7.2</v>
      </c>
      <c r="I14" s="26">
        <v>72</v>
      </c>
      <c r="J14" s="28">
        <v>1.8</v>
      </c>
      <c r="K14" s="28" t="s">
        <v>46</v>
      </c>
    </row>
    <row r="15" spans="1:11" ht="15" customHeight="1" x14ac:dyDescent="0.25">
      <c r="A15" s="23"/>
      <c r="B15" s="78" t="s">
        <v>63</v>
      </c>
      <c r="C15" s="79"/>
      <c r="D15" s="80"/>
      <c r="E15" s="29">
        <v>180</v>
      </c>
      <c r="F15" s="28">
        <v>5</v>
      </c>
      <c r="G15" s="28">
        <v>3.7</v>
      </c>
      <c r="H15" s="28">
        <v>11.7</v>
      </c>
      <c r="I15" s="28">
        <v>107.1</v>
      </c>
      <c r="J15" s="28">
        <v>13.8</v>
      </c>
      <c r="K15" s="28" t="s">
        <v>48</v>
      </c>
    </row>
    <row r="16" spans="1:11" ht="15" customHeight="1" x14ac:dyDescent="0.25">
      <c r="A16" s="28"/>
      <c r="B16" s="78" t="s">
        <v>49</v>
      </c>
      <c r="C16" s="79"/>
      <c r="D16" s="80"/>
      <c r="E16" s="29">
        <v>80</v>
      </c>
      <c r="F16" s="28">
        <v>15.7</v>
      </c>
      <c r="G16" s="28">
        <v>18.100000000000001</v>
      </c>
      <c r="H16" s="28">
        <v>3.6</v>
      </c>
      <c r="I16" s="28">
        <v>240.9</v>
      </c>
      <c r="J16" s="26">
        <v>0.36</v>
      </c>
      <c r="K16" s="62" t="s">
        <v>50</v>
      </c>
    </row>
    <row r="17" spans="1:11" x14ac:dyDescent="0.25">
      <c r="A17" s="28"/>
      <c r="B17" s="78" t="s">
        <v>51</v>
      </c>
      <c r="C17" s="79"/>
      <c r="D17" s="80"/>
      <c r="E17" s="29">
        <v>150</v>
      </c>
      <c r="F17" s="28">
        <v>3.5</v>
      </c>
      <c r="G17" s="28">
        <v>2.9</v>
      </c>
      <c r="H17" s="28">
        <v>13.6</v>
      </c>
      <c r="I17" s="26">
        <v>94</v>
      </c>
      <c r="J17" s="28">
        <v>31.3</v>
      </c>
      <c r="K17" s="50" t="s">
        <v>52</v>
      </c>
    </row>
    <row r="18" spans="1:11" x14ac:dyDescent="0.25">
      <c r="A18" s="28"/>
      <c r="B18" s="78" t="s">
        <v>53</v>
      </c>
      <c r="C18" s="79"/>
      <c r="D18" s="80"/>
      <c r="E18" s="29">
        <v>180</v>
      </c>
      <c r="F18" s="25">
        <v>0.18</v>
      </c>
      <c r="G18" s="25">
        <v>0.09</v>
      </c>
      <c r="H18" s="26">
        <v>15</v>
      </c>
      <c r="I18" s="25">
        <v>58.5</v>
      </c>
      <c r="J18" s="25">
        <v>80.099999999999994</v>
      </c>
      <c r="K18" s="28" t="s">
        <v>54</v>
      </c>
    </row>
    <row r="19" spans="1:11" x14ac:dyDescent="0.25">
      <c r="A19" s="28"/>
      <c r="B19" s="109" t="s">
        <v>18</v>
      </c>
      <c r="C19" s="110"/>
      <c r="D19" s="111"/>
      <c r="E19" s="29">
        <v>30</v>
      </c>
      <c r="F19" s="25">
        <v>2.1</v>
      </c>
      <c r="G19" s="25">
        <v>0.2</v>
      </c>
      <c r="H19" s="26">
        <v>15</v>
      </c>
      <c r="I19" s="26">
        <v>69</v>
      </c>
      <c r="J19" s="26">
        <v>0</v>
      </c>
      <c r="K19" s="28">
        <v>59</v>
      </c>
    </row>
    <row r="20" spans="1:11" x14ac:dyDescent="0.25">
      <c r="A20" s="28"/>
      <c r="B20" s="109" t="s">
        <v>19</v>
      </c>
      <c r="C20" s="110"/>
      <c r="D20" s="111"/>
      <c r="E20" s="29">
        <v>40</v>
      </c>
      <c r="F20" s="26">
        <v>6</v>
      </c>
      <c r="G20" s="26">
        <v>1</v>
      </c>
      <c r="H20" s="25">
        <v>44.2</v>
      </c>
      <c r="I20" s="26">
        <v>72</v>
      </c>
      <c r="J20" s="26">
        <v>0</v>
      </c>
      <c r="K20" s="28">
        <v>63</v>
      </c>
    </row>
    <row r="21" spans="1:11" x14ac:dyDescent="0.25">
      <c r="A21" s="28"/>
      <c r="B21" s="106" t="s">
        <v>20</v>
      </c>
      <c r="C21" s="107"/>
      <c r="D21" s="108"/>
      <c r="E21" s="60">
        <f>E20+E19+E18+E17+E16+E15+E13</f>
        <v>720</v>
      </c>
      <c r="F21" s="60">
        <f t="shared" ref="F21:J21" si="1">F20+F19+F18+F17+F16+F15+F13</f>
        <v>33.08</v>
      </c>
      <c r="G21" s="60">
        <f t="shared" si="1"/>
        <v>31.99</v>
      </c>
      <c r="H21" s="60">
        <f t="shared" si="1"/>
        <v>105.19999999999999</v>
      </c>
      <c r="I21" s="60">
        <f t="shared" si="1"/>
        <v>706.5</v>
      </c>
      <c r="J21" s="60">
        <f t="shared" si="1"/>
        <v>139.04</v>
      </c>
      <c r="K21" s="33"/>
    </row>
    <row r="22" spans="1:11" ht="15" customHeight="1" x14ac:dyDescent="0.25">
      <c r="A22" s="63" t="s">
        <v>21</v>
      </c>
      <c r="B22" s="78" t="s">
        <v>55</v>
      </c>
      <c r="C22" s="79"/>
      <c r="D22" s="80"/>
      <c r="E22" s="29">
        <v>40</v>
      </c>
      <c r="F22" s="23">
        <v>1.1200000000000001</v>
      </c>
      <c r="G22" s="26">
        <v>1.3</v>
      </c>
      <c r="H22" s="30">
        <v>30.9</v>
      </c>
      <c r="I22" s="26">
        <v>141.69999999999999</v>
      </c>
      <c r="J22" s="25">
        <v>0</v>
      </c>
      <c r="K22" s="64">
        <v>602</v>
      </c>
    </row>
    <row r="23" spans="1:11" ht="15" customHeight="1" x14ac:dyDescent="0.25">
      <c r="A23" s="35"/>
      <c r="B23" s="78" t="s">
        <v>57</v>
      </c>
      <c r="C23" s="79"/>
      <c r="D23" s="80"/>
      <c r="E23" s="29">
        <v>200</v>
      </c>
      <c r="F23" s="28">
        <v>5.8</v>
      </c>
      <c r="G23" s="28">
        <v>5</v>
      </c>
      <c r="H23" s="28">
        <v>9.6</v>
      </c>
      <c r="I23" s="28">
        <v>108</v>
      </c>
      <c r="J23" s="28">
        <v>2.6</v>
      </c>
      <c r="K23" s="28">
        <v>20</v>
      </c>
    </row>
    <row r="24" spans="1:11" x14ac:dyDescent="0.25">
      <c r="A24" s="35"/>
      <c r="B24" s="106" t="s">
        <v>22</v>
      </c>
      <c r="C24" s="107"/>
      <c r="D24" s="108"/>
      <c r="E24" s="60">
        <f t="shared" ref="E24:J24" si="2">E22+E23</f>
        <v>240</v>
      </c>
      <c r="F24" s="60">
        <f t="shared" si="2"/>
        <v>6.92</v>
      </c>
      <c r="G24" s="60">
        <f t="shared" si="2"/>
        <v>6.3</v>
      </c>
      <c r="H24" s="60">
        <f t="shared" si="2"/>
        <v>40.5</v>
      </c>
      <c r="I24" s="60">
        <f t="shared" si="2"/>
        <v>249.7</v>
      </c>
      <c r="J24" s="60">
        <f t="shared" si="2"/>
        <v>2.6</v>
      </c>
      <c r="K24" s="28"/>
    </row>
    <row r="25" spans="1:11" x14ac:dyDescent="0.25">
      <c r="A25" s="35"/>
      <c r="B25" s="106" t="s">
        <v>64</v>
      </c>
      <c r="C25" s="107"/>
      <c r="D25" s="108"/>
      <c r="E25" s="32">
        <f>E24+E21+E12+E10</f>
        <v>1500</v>
      </c>
      <c r="F25" s="31">
        <f>F24+F21+F12+F10</f>
        <v>49.9</v>
      </c>
      <c r="G25" s="31">
        <f>G24+G21+G12+G10</f>
        <v>47.49</v>
      </c>
      <c r="H25" s="31">
        <f>H24+H21++H12+H10</f>
        <v>213.2</v>
      </c>
      <c r="I25" s="34">
        <f>I24+I21+I12+I10</f>
        <v>1346.4</v>
      </c>
      <c r="J25" s="31">
        <f>J24+J21+J12+J10</f>
        <v>202.75</v>
      </c>
      <c r="K25" s="28"/>
    </row>
  </sheetData>
  <mergeCells count="29"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  <mergeCell ref="B9:D9"/>
    <mergeCell ref="A3:A4"/>
    <mergeCell ref="B3:D4"/>
    <mergeCell ref="B8:D8"/>
    <mergeCell ref="B10:D10"/>
    <mergeCell ref="B24:D24"/>
    <mergeCell ref="B13:D13"/>
    <mergeCell ref="I3:I4"/>
    <mergeCell ref="J3:J4"/>
    <mergeCell ref="K3:K4"/>
    <mergeCell ref="B5:D5"/>
    <mergeCell ref="B6:D6"/>
    <mergeCell ref="E3:E4"/>
    <mergeCell ref="F3:H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2025-11-21T03:35:37Z</dcterms:modified>
</cp:coreProperties>
</file>