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Рабочий стол\ПИТАНИЕ\март\"/>
    </mc:Choice>
  </mc:AlternateContent>
  <bookViews>
    <workbookView xWindow="0" yWindow="0" windowWidth="20490" windowHeight="7215"/>
  </bookViews>
  <sheets>
    <sheet name="2-3 года" sheetId="1" r:id="rId1"/>
    <sheet name="3-7 лет" sheetId="3" r:id="rId2"/>
  </sheets>
  <calcPr calcId="162913"/>
</workbook>
</file>

<file path=xl/calcChain.xml><?xml version="1.0" encoding="utf-8"?>
<calcChain xmlns="http://schemas.openxmlformats.org/spreadsheetml/2006/main">
  <c r="E12" i="1" l="1"/>
  <c r="F24" i="3" l="1"/>
  <c r="G24" i="3"/>
  <c r="H24" i="3"/>
  <c r="I24" i="3"/>
  <c r="J24" i="3"/>
  <c r="F21" i="3"/>
  <c r="G21" i="3"/>
  <c r="H21" i="3"/>
  <c r="I21" i="3"/>
  <c r="J21" i="3"/>
  <c r="E21" i="3"/>
  <c r="H25" i="3"/>
  <c r="G25" i="3"/>
  <c r="E24" i="3"/>
  <c r="E25" i="3" s="1"/>
  <c r="F25" i="3"/>
  <c r="I12" i="3"/>
  <c r="H12" i="3"/>
  <c r="G12" i="3"/>
  <c r="F12" i="3"/>
  <c r="E12" i="3"/>
  <c r="J10" i="3"/>
  <c r="J12" i="3" s="1"/>
  <c r="I10" i="3"/>
  <c r="H10" i="3"/>
  <c r="G10" i="3"/>
  <c r="F10" i="3"/>
  <c r="E10" i="3"/>
  <c r="J24" i="1"/>
  <c r="I24" i="1"/>
  <c r="I25" i="1" s="1"/>
  <c r="H24" i="1"/>
  <c r="G24" i="1"/>
  <c r="F24" i="1"/>
  <c r="E24" i="1"/>
  <c r="J21" i="1"/>
  <c r="I21" i="1"/>
  <c r="H21" i="1"/>
  <c r="H25" i="1" s="1"/>
  <c r="G21" i="1"/>
  <c r="G25" i="1" s="1"/>
  <c r="F21" i="1"/>
  <c r="E21" i="1"/>
  <c r="J10" i="1"/>
  <c r="I10" i="1"/>
  <c r="H10" i="1"/>
  <c r="G10" i="1"/>
  <c r="F10" i="1"/>
  <c r="E10" i="1"/>
  <c r="F25" i="1" l="1"/>
  <c r="J25" i="1"/>
  <c r="E25" i="1"/>
  <c r="I25" i="3"/>
</calcChain>
</file>

<file path=xl/sharedStrings.xml><?xml version="1.0" encoding="utf-8"?>
<sst xmlns="http://schemas.openxmlformats.org/spreadsheetml/2006/main" count="106" uniqueCount="66">
  <si>
    <t>Отд./корп</t>
  </si>
  <si>
    <t>День</t>
  </si>
  <si>
    <t>Прием пищи</t>
  </si>
  <si>
    <t>МБДОУ № 7</t>
  </si>
  <si>
    <t>кофейный напиток с молоком</t>
  </si>
  <si>
    <t>прием пищи</t>
  </si>
  <si>
    <t>наименование блюда</t>
  </si>
  <si>
    <t>выход блюда</t>
  </si>
  <si>
    <t>пищевые вещества (г)</t>
  </si>
  <si>
    <t>энергетическая ценность, калории</t>
  </si>
  <si>
    <t>витамин С</t>
  </si>
  <si>
    <t>№ рецептуры</t>
  </si>
  <si>
    <t>белки</t>
  </si>
  <si>
    <t>жиры</t>
  </si>
  <si>
    <t>углеводы</t>
  </si>
  <si>
    <t>завтрак</t>
  </si>
  <si>
    <t>13\10</t>
  </si>
  <si>
    <t>итого за завтрак</t>
  </si>
  <si>
    <t>2 завтрак</t>
  </si>
  <si>
    <t>обед</t>
  </si>
  <si>
    <t>салат из свежих огурцов с растительным маслом</t>
  </si>
  <si>
    <t>14\1</t>
  </si>
  <si>
    <t>напиток из плодов шиповника</t>
  </si>
  <si>
    <t>15\10</t>
  </si>
  <si>
    <t>хлеб пшеничный</t>
  </si>
  <si>
    <t>хлеб ржаной</t>
  </si>
  <si>
    <t>итого за обед</t>
  </si>
  <si>
    <t>полдник</t>
  </si>
  <si>
    <t>итого за полдник</t>
  </si>
  <si>
    <t>Наименование блюда</t>
  </si>
  <si>
    <t>Выход блюда</t>
  </si>
  <si>
    <t>Пищевые вещества (г)</t>
  </si>
  <si>
    <t>0.42</t>
  </si>
  <si>
    <t>второй завтрак</t>
  </si>
  <si>
    <t xml:space="preserve">хлеб пшеничный </t>
  </si>
  <si>
    <t>ДЕНЬ 7</t>
  </si>
  <si>
    <t>суп молочный с лапшой</t>
  </si>
  <si>
    <t>2.5</t>
  </si>
  <si>
    <t>2.7</t>
  </si>
  <si>
    <t>9</t>
  </si>
  <si>
    <t>71.2</t>
  </si>
  <si>
    <t>0.31</t>
  </si>
  <si>
    <t>21\2</t>
  </si>
  <si>
    <t>батон</t>
  </si>
  <si>
    <t>сыр (порциями)</t>
  </si>
  <si>
    <t>апельсин</t>
  </si>
  <si>
    <t>салат из белокочанной капусты с огурцами и растительным маслом</t>
  </si>
  <si>
    <t>7\1</t>
  </si>
  <si>
    <t>суп картофельный с крупой</t>
  </si>
  <si>
    <t>16\2</t>
  </si>
  <si>
    <t>рулет из мяса говядины (свинины) с яйцом</t>
  </si>
  <si>
    <t>29\8</t>
  </si>
  <si>
    <t>макаронные изделия отварные</t>
  </si>
  <si>
    <t>43\3</t>
  </si>
  <si>
    <t>напиток из плодов шиповник</t>
  </si>
  <si>
    <t xml:space="preserve">гребешок с повидлом </t>
  </si>
  <si>
    <t>0.11</t>
  </si>
  <si>
    <t>17-2\12</t>
  </si>
  <si>
    <t>чай с молоком</t>
  </si>
  <si>
    <t>12\10</t>
  </si>
  <si>
    <t>итого за седьмой день</t>
  </si>
  <si>
    <t>167</t>
  </si>
  <si>
    <t>21/2</t>
  </si>
  <si>
    <t>рулет из мяса говядины с яйцом (паровой)</t>
  </si>
  <si>
    <t>гребешок с повидлом</t>
  </si>
  <si>
    <t>36\1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</si>
</sst>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9" x14ac:knownFonts="1">
    <font>
      <sz val="11"/>
      <color theme="1"/>
      <name val="Calibri"/>
    </font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</borders>
  <cellStyleXfs count="2">
    <xf numFmtId="0" fontId="0" fillId="0" borderId="0"/>
    <xf numFmtId="0" fontId="2" fillId="0" borderId="0"/>
  </cellStyleXfs>
  <cellXfs count="136"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4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49" fontId="3" fillId="0" borderId="4" xfId="0" applyNumberFormat="1" applyFont="1" applyBorder="1" applyAlignment="1">
      <alignment horizontal="center"/>
    </xf>
    <xf numFmtId="164" fontId="3" fillId="0" borderId="4" xfId="0" applyNumberFormat="1" applyFont="1" applyBorder="1" applyAlignment="1">
      <alignment horizontal="center"/>
    </xf>
    <xf numFmtId="0" fontId="3" fillId="0" borderId="6" xfId="0" applyFont="1" applyBorder="1"/>
    <xf numFmtId="0" fontId="3" fillId="0" borderId="7" xfId="0" applyFont="1" applyBorder="1"/>
    <xf numFmtId="0" fontId="4" fillId="0" borderId="5" xfId="0" applyFont="1" applyBorder="1" applyAlignment="1">
      <alignment horizontal="center"/>
    </xf>
    <xf numFmtId="164" fontId="4" fillId="0" borderId="4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0" fontId="4" fillId="0" borderId="5" xfId="0" applyFont="1" applyBorder="1" applyAlignment="1">
      <alignment horizontal="right"/>
    </xf>
    <xf numFmtId="0" fontId="4" fillId="3" borderId="5" xfId="0" applyFont="1" applyFill="1" applyBorder="1" applyAlignment="1">
      <alignment horizontal="center"/>
    </xf>
    <xf numFmtId="0" fontId="3" fillId="0" borderId="4" xfId="0" applyFont="1" applyBorder="1"/>
    <xf numFmtId="0" fontId="4" fillId="0" borderId="6" xfId="0" applyFont="1" applyBorder="1"/>
    <xf numFmtId="0" fontId="4" fillId="0" borderId="7" xfId="0" applyFont="1" applyBorder="1"/>
    <xf numFmtId="49" fontId="4" fillId="0" borderId="4" xfId="0" applyNumberFormat="1" applyFont="1" applyBorder="1" applyAlignment="1">
      <alignment horizontal="center"/>
    </xf>
    <xf numFmtId="0" fontId="4" fillId="0" borderId="5" xfId="0" applyFont="1" applyBorder="1" applyAlignment="1">
      <alignment horizontal="right"/>
    </xf>
    <xf numFmtId="0" fontId="4" fillId="0" borderId="5" xfId="0" applyFont="1" applyBorder="1"/>
    <xf numFmtId="0" fontId="3" fillId="0" borderId="5" xfId="0" applyFont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2" fontId="6" fillId="0" borderId="4" xfId="0" applyNumberFormat="1" applyFont="1" applyBorder="1" applyAlignment="1">
      <alignment horizontal="center"/>
    </xf>
    <xf numFmtId="0" fontId="6" fillId="0" borderId="5" xfId="0" applyFont="1" applyBorder="1" applyAlignment="1">
      <alignment horizontal="center" wrapText="1"/>
    </xf>
    <xf numFmtId="0" fontId="6" fillId="0" borderId="4" xfId="0" applyNumberFormat="1" applyFont="1" applyBorder="1" applyAlignment="1">
      <alignment horizontal="center"/>
    </xf>
    <xf numFmtId="164" fontId="6" fillId="0" borderId="4" xfId="0" applyNumberFormat="1" applyFont="1" applyBorder="1" applyAlignment="1">
      <alignment horizontal="center"/>
    </xf>
    <xf numFmtId="49" fontId="6" fillId="0" borderId="4" xfId="0" applyNumberFormat="1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3" borderId="4" xfId="0" applyNumberFormat="1" applyFont="1" applyFill="1" applyBorder="1" applyAlignment="1">
      <alignment horizontal="center"/>
    </xf>
    <xf numFmtId="164" fontId="6" fillId="3" borderId="4" xfId="0" applyNumberFormat="1" applyFont="1" applyFill="1" applyBorder="1" applyAlignment="1">
      <alignment horizontal="center"/>
    </xf>
    <xf numFmtId="0" fontId="7" fillId="3" borderId="5" xfId="0" applyFont="1" applyFill="1" applyBorder="1" applyAlignment="1">
      <alignment horizontal="center"/>
    </xf>
    <xf numFmtId="2" fontId="7" fillId="0" borderId="4" xfId="0" applyNumberFormat="1" applyFont="1" applyBorder="1" applyAlignment="1">
      <alignment horizontal="center"/>
    </xf>
    <xf numFmtId="0" fontId="6" fillId="4" borderId="4" xfId="0" applyFont="1" applyFill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164" fontId="7" fillId="0" borderId="4" xfId="0" applyNumberFormat="1" applyFont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0" fontId="7" fillId="0" borderId="15" xfId="0" applyFont="1" applyBorder="1" applyAlignment="1">
      <alignment horizontal="center"/>
    </xf>
    <xf numFmtId="2" fontId="7" fillId="0" borderId="9" xfId="0" applyNumberFormat="1" applyFont="1" applyBorder="1" applyAlignment="1">
      <alignment horizontal="center"/>
    </xf>
    <xf numFmtId="0" fontId="7" fillId="0" borderId="6" xfId="0" applyFont="1" applyBorder="1" applyAlignment="1">
      <alignment horizontal="right"/>
    </xf>
    <xf numFmtId="0" fontId="7" fillId="0" borderId="7" xfId="0" applyFont="1" applyBorder="1" applyAlignment="1">
      <alignment horizontal="right"/>
    </xf>
    <xf numFmtId="0" fontId="7" fillId="0" borderId="5" xfId="0" applyFont="1" applyBorder="1" applyAlignment="1">
      <alignment horizontal="right"/>
    </xf>
    <xf numFmtId="0" fontId="3" fillId="0" borderId="5" xfId="0" applyFont="1" applyBorder="1" applyAlignment="1">
      <alignment horizontal="center" wrapText="1"/>
    </xf>
    <xf numFmtId="16" fontId="3" fillId="0" borderId="4" xfId="0" applyNumberFormat="1" applyFont="1" applyBorder="1" applyAlignment="1">
      <alignment horizontal="center"/>
    </xf>
    <xf numFmtId="2" fontId="3" fillId="0" borderId="4" xfId="0" applyNumberFormat="1" applyFont="1" applyBorder="1"/>
    <xf numFmtId="0" fontId="3" fillId="3" borderId="4" xfId="0" applyFont="1" applyFill="1" applyBorder="1" applyAlignment="1">
      <alignment horizontal="center" wrapText="1"/>
    </xf>
    <xf numFmtId="1" fontId="3" fillId="3" borderId="4" xfId="0" applyNumberFormat="1" applyFont="1" applyFill="1" applyBorder="1" applyAlignment="1">
      <alignment horizontal="center"/>
    </xf>
    <xf numFmtId="0" fontId="3" fillId="0" borderId="4" xfId="0" applyFont="1" applyBorder="1" applyAlignment="1">
      <alignment horizontal="center" wrapText="1"/>
    </xf>
    <xf numFmtId="164" fontId="3" fillId="0" borderId="4" xfId="0" applyNumberFormat="1" applyFont="1" applyBorder="1" applyAlignment="1">
      <alignment horizontal="center" wrapText="1"/>
    </xf>
    <xf numFmtId="49" fontId="4" fillId="3" borderId="4" xfId="0" applyNumberFormat="1" applyFont="1" applyFill="1" applyBorder="1" applyAlignment="1">
      <alignment horizontal="center"/>
    </xf>
    <xf numFmtId="49" fontId="6" fillId="3" borderId="4" xfId="0" applyNumberFormat="1" applyFont="1" applyFill="1" applyBorder="1" applyAlignment="1">
      <alignment horizontal="center"/>
    </xf>
    <xf numFmtId="2" fontId="6" fillId="3" borderId="4" xfId="0" applyNumberFormat="1" applyFont="1" applyFill="1" applyBorder="1" applyAlignment="1">
      <alignment horizontal="center"/>
    </xf>
    <xf numFmtId="1" fontId="6" fillId="0" borderId="4" xfId="0" applyNumberFormat="1" applyFont="1" applyBorder="1" applyAlignment="1">
      <alignment horizontal="center"/>
    </xf>
    <xf numFmtId="0" fontId="7" fillId="0" borderId="4" xfId="0" applyNumberFormat="1" applyFont="1" applyBorder="1" applyAlignment="1">
      <alignment horizontal="center"/>
    </xf>
    <xf numFmtId="49" fontId="7" fillId="0" borderId="4" xfId="0" applyNumberFormat="1" applyFont="1" applyBorder="1" applyAlignment="1">
      <alignment horizontal="center"/>
    </xf>
    <xf numFmtId="0" fontId="6" fillId="3" borderId="5" xfId="0" applyFont="1" applyFill="1" applyBorder="1" applyAlignment="1">
      <alignment horizontal="center"/>
    </xf>
    <xf numFmtId="2" fontId="3" fillId="0" borderId="0" xfId="0" applyNumberFormat="1" applyFont="1" applyAlignment="1">
      <alignment horizontal="center"/>
    </xf>
    <xf numFmtId="1" fontId="6" fillId="4" borderId="4" xfId="0" applyNumberFormat="1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2" fontId="6" fillId="0" borderId="4" xfId="0" applyNumberFormat="1" applyFont="1" applyFill="1" applyBorder="1" applyAlignment="1">
      <alignment horizontal="center"/>
    </xf>
    <xf numFmtId="2" fontId="6" fillId="0" borderId="4" xfId="0" applyNumberFormat="1" applyFont="1" applyBorder="1" applyAlignment="1">
      <alignment horizontal="right"/>
    </xf>
    <xf numFmtId="2" fontId="6" fillId="0" borderId="9" xfId="0" applyNumberFormat="1" applyFont="1" applyBorder="1" applyAlignment="1">
      <alignment horizontal="right"/>
    </xf>
    <xf numFmtId="0" fontId="7" fillId="0" borderId="9" xfId="0" applyFont="1" applyBorder="1" applyAlignment="1">
      <alignment horizontal="center"/>
    </xf>
    <xf numFmtId="0" fontId="3" fillId="0" borderId="6" xfId="0" applyFont="1" applyBorder="1"/>
    <xf numFmtId="0" fontId="3" fillId="0" borderId="7" xfId="0" applyFont="1" applyBorder="1"/>
    <xf numFmtId="0" fontId="3" fillId="0" borderId="5" xfId="0" applyFont="1" applyBorder="1"/>
    <xf numFmtId="0" fontId="4" fillId="0" borderId="6" xfId="0" applyFont="1" applyBorder="1" applyAlignment="1">
      <alignment horizontal="right"/>
    </xf>
    <xf numFmtId="0" fontId="4" fillId="0" borderId="7" xfId="0" applyFont="1" applyBorder="1" applyAlignment="1">
      <alignment horizontal="right"/>
    </xf>
    <xf numFmtId="0" fontId="4" fillId="0" borderId="5" xfId="0" applyFont="1" applyBorder="1" applyAlignment="1">
      <alignment horizontal="right"/>
    </xf>
    <xf numFmtId="0" fontId="3" fillId="0" borderId="6" xfId="0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3" fillId="0" borderId="5" xfId="0" applyFont="1" applyBorder="1" applyAlignment="1">
      <alignment wrapText="1"/>
    </xf>
    <xf numFmtId="0" fontId="3" fillId="0" borderId="6" xfId="0" applyFont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0" fontId="3" fillId="0" borderId="5" xfId="0" applyFont="1" applyBorder="1" applyAlignment="1">
      <alignment horizontal="left" wrapText="1"/>
    </xf>
    <xf numFmtId="0" fontId="8" fillId="0" borderId="6" xfId="0" applyFont="1" applyBorder="1"/>
    <xf numFmtId="0" fontId="8" fillId="0" borderId="7" xfId="0" applyFont="1" applyBorder="1"/>
    <xf numFmtId="0" fontId="8" fillId="0" borderId="5" xfId="0" applyFont="1" applyBorder="1"/>
    <xf numFmtId="0" fontId="8" fillId="0" borderId="6" xfId="0" applyFont="1" applyBorder="1" applyAlignment="1">
      <alignment wrapText="1"/>
    </xf>
    <xf numFmtId="0" fontId="5" fillId="0" borderId="7" xfId="0" applyFont="1" applyBorder="1" applyAlignment="1">
      <alignment wrapText="1"/>
    </xf>
    <xf numFmtId="0" fontId="5" fillId="0" borderId="5" xfId="0" applyFont="1" applyBorder="1" applyAlignment="1">
      <alignment wrapText="1"/>
    </xf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  <xf numFmtId="14" fontId="1" fillId="2" borderId="16" xfId="0" applyNumberFormat="1" applyFont="1" applyFill="1" applyBorder="1" applyAlignment="1">
      <alignment horizontal="center"/>
    </xf>
    <xf numFmtId="14" fontId="1" fillId="2" borderId="0" xfId="0" applyNumberFormat="1" applyFont="1" applyFill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right"/>
    </xf>
    <xf numFmtId="0" fontId="7" fillId="0" borderId="7" xfId="0" applyFont="1" applyBorder="1" applyAlignment="1">
      <alignment horizontal="right"/>
    </xf>
    <xf numFmtId="0" fontId="7" fillId="0" borderId="5" xfId="0" applyFont="1" applyBorder="1" applyAlignment="1">
      <alignment horizontal="right"/>
    </xf>
    <xf numFmtId="0" fontId="6" fillId="0" borderId="6" xfId="0" applyFont="1" applyBorder="1"/>
    <xf numFmtId="0" fontId="6" fillId="0" borderId="7" xfId="0" applyFont="1" applyBorder="1"/>
    <xf numFmtId="0" fontId="6" fillId="0" borderId="5" xfId="0" applyFont="1" applyBorder="1"/>
    <xf numFmtId="0" fontId="8" fillId="0" borderId="7" xfId="0" applyFont="1" applyBorder="1" applyAlignment="1">
      <alignment wrapText="1"/>
    </xf>
    <xf numFmtId="0" fontId="8" fillId="0" borderId="5" xfId="0" applyFont="1" applyBorder="1" applyAlignment="1">
      <alignment wrapText="1"/>
    </xf>
    <xf numFmtId="0" fontId="6" fillId="0" borderId="6" xfId="0" applyFont="1" applyBorder="1" applyAlignment="1">
      <alignment horizontal="left"/>
    </xf>
    <xf numFmtId="0" fontId="6" fillId="0" borderId="7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tabSelected="1" topLeftCell="A20" workbookViewId="0">
      <selection activeCell="H16" sqref="H16"/>
    </sheetView>
  </sheetViews>
  <sheetFormatPr defaultColWidth="9.140625" defaultRowHeight="15" x14ac:dyDescent="0.25"/>
  <cols>
    <col min="4" max="4" width="34.28515625" customWidth="1"/>
  </cols>
  <sheetData>
    <row r="1" spans="1:11" x14ac:dyDescent="0.25">
      <c r="B1" s="105" t="s">
        <v>3</v>
      </c>
      <c r="C1" s="106"/>
      <c r="D1" s="107"/>
      <c r="E1" t="s">
        <v>0</v>
      </c>
      <c r="H1" t="s">
        <v>1</v>
      </c>
      <c r="I1" s="108">
        <v>46112</v>
      </c>
      <c r="J1" s="109"/>
      <c r="K1" s="109"/>
    </row>
    <row r="2" spans="1:11" ht="7.5" customHeight="1" x14ac:dyDescent="0.25"/>
    <row r="3" spans="1:11" ht="15.75" customHeight="1" x14ac:dyDescent="0.25">
      <c r="A3" s="103" t="s">
        <v>5</v>
      </c>
      <c r="B3" s="97" t="s">
        <v>6</v>
      </c>
      <c r="C3" s="98"/>
      <c r="D3" s="99"/>
      <c r="E3" s="103" t="s">
        <v>7</v>
      </c>
      <c r="F3" s="110" t="s">
        <v>8</v>
      </c>
      <c r="G3" s="111"/>
      <c r="H3" s="112"/>
      <c r="I3" s="103" t="s">
        <v>9</v>
      </c>
      <c r="J3" s="103" t="s">
        <v>10</v>
      </c>
      <c r="K3" s="103" t="s">
        <v>11</v>
      </c>
    </row>
    <row r="4" spans="1:11" ht="30" x14ac:dyDescent="0.25">
      <c r="A4" s="104"/>
      <c r="B4" s="100"/>
      <c r="C4" s="101"/>
      <c r="D4" s="102"/>
      <c r="E4" s="104"/>
      <c r="F4" s="3" t="s">
        <v>12</v>
      </c>
      <c r="G4" s="3" t="s">
        <v>13</v>
      </c>
      <c r="H4" s="3" t="s">
        <v>14</v>
      </c>
      <c r="I4" s="104"/>
      <c r="J4" s="104"/>
      <c r="K4" s="104"/>
    </row>
    <row r="5" spans="1:11" x14ac:dyDescent="0.25">
      <c r="A5" s="4" t="s">
        <v>35</v>
      </c>
      <c r="B5" s="5"/>
      <c r="C5" s="6"/>
      <c r="D5" s="7"/>
      <c r="E5" s="7"/>
      <c r="F5" s="3"/>
      <c r="G5" s="3"/>
      <c r="H5" s="3"/>
      <c r="I5" s="3"/>
      <c r="J5" s="3"/>
      <c r="K5" s="3"/>
    </row>
    <row r="6" spans="1:11" ht="15" customHeight="1" x14ac:dyDescent="0.25">
      <c r="A6" s="8" t="s">
        <v>15</v>
      </c>
      <c r="B6" s="82" t="s">
        <v>36</v>
      </c>
      <c r="C6" s="83"/>
      <c r="D6" s="84"/>
      <c r="E6" s="55">
        <v>150</v>
      </c>
      <c r="F6" s="12" t="s">
        <v>37</v>
      </c>
      <c r="G6" s="12" t="s">
        <v>38</v>
      </c>
      <c r="H6" s="12" t="s">
        <v>39</v>
      </c>
      <c r="I6" s="12" t="s">
        <v>40</v>
      </c>
      <c r="J6" s="12" t="s">
        <v>41</v>
      </c>
      <c r="K6" s="12" t="s">
        <v>42</v>
      </c>
    </row>
    <row r="7" spans="1:11" x14ac:dyDescent="0.25">
      <c r="A7" s="22"/>
      <c r="B7" s="82" t="s">
        <v>4</v>
      </c>
      <c r="C7" s="83"/>
      <c r="D7" s="84"/>
      <c r="E7" s="9">
        <v>180</v>
      </c>
      <c r="F7" s="11">
        <v>2.7</v>
      </c>
      <c r="G7" s="11">
        <v>2.6</v>
      </c>
      <c r="H7" s="13">
        <v>12</v>
      </c>
      <c r="I7" s="13">
        <v>80</v>
      </c>
      <c r="J7" s="11">
        <v>0.47</v>
      </c>
      <c r="K7" s="56" t="s">
        <v>16</v>
      </c>
    </row>
    <row r="8" spans="1:11" ht="15" customHeight="1" x14ac:dyDescent="0.25">
      <c r="A8" s="22"/>
      <c r="B8" s="76" t="s">
        <v>43</v>
      </c>
      <c r="C8" s="77"/>
      <c r="D8" s="78"/>
      <c r="E8" s="9">
        <v>20</v>
      </c>
      <c r="F8" s="10">
        <v>1.5</v>
      </c>
      <c r="G8" s="10">
        <v>0.2</v>
      </c>
      <c r="H8" s="13">
        <v>10</v>
      </c>
      <c r="I8" s="10">
        <v>46.2</v>
      </c>
      <c r="J8" s="10">
        <v>0</v>
      </c>
      <c r="K8" s="11">
        <v>164</v>
      </c>
    </row>
    <row r="9" spans="1:11" x14ac:dyDescent="0.25">
      <c r="A9" s="22"/>
      <c r="B9" s="94" t="s">
        <v>44</v>
      </c>
      <c r="C9" s="95"/>
      <c r="D9" s="96"/>
      <c r="E9" s="9">
        <v>10</v>
      </c>
      <c r="F9" s="10">
        <v>2.6</v>
      </c>
      <c r="G9" s="10">
        <v>0.8</v>
      </c>
      <c r="H9" s="10">
        <v>0</v>
      </c>
      <c r="I9" s="13">
        <v>70</v>
      </c>
      <c r="J9" s="10">
        <v>0</v>
      </c>
      <c r="K9" s="11">
        <v>68</v>
      </c>
    </row>
    <row r="10" spans="1:11" x14ac:dyDescent="0.25">
      <c r="A10" s="22"/>
      <c r="B10" s="14"/>
      <c r="C10" s="15"/>
      <c r="D10" s="20" t="s">
        <v>17</v>
      </c>
      <c r="E10" s="16">
        <f t="shared" ref="E10:J10" si="0">E9+E8+E7+E6</f>
        <v>360</v>
      </c>
      <c r="F10" s="16">
        <f t="shared" si="0"/>
        <v>9.3000000000000007</v>
      </c>
      <c r="G10" s="16">
        <f t="shared" si="0"/>
        <v>6.3000000000000007</v>
      </c>
      <c r="H10" s="16">
        <f t="shared" si="0"/>
        <v>31</v>
      </c>
      <c r="I10" s="16">
        <f t="shared" si="0"/>
        <v>267.39999999999998</v>
      </c>
      <c r="J10" s="16">
        <f t="shared" si="0"/>
        <v>0.78</v>
      </c>
      <c r="K10" s="11"/>
    </row>
    <row r="11" spans="1:11" x14ac:dyDescent="0.25">
      <c r="A11" s="57" t="s">
        <v>18</v>
      </c>
      <c r="B11" s="76" t="s">
        <v>45</v>
      </c>
      <c r="C11" s="77"/>
      <c r="D11" s="78"/>
      <c r="E11" s="28">
        <v>95</v>
      </c>
      <c r="F11" s="11">
        <v>0.85</v>
      </c>
      <c r="G11" s="11">
        <v>0.19</v>
      </c>
      <c r="H11" s="11">
        <v>7.6</v>
      </c>
      <c r="I11" s="11">
        <v>40.799999999999997</v>
      </c>
      <c r="J11" s="13">
        <v>57</v>
      </c>
      <c r="K11" s="58">
        <v>210102</v>
      </c>
    </row>
    <row r="12" spans="1:11" ht="15.75" hidden="1" customHeight="1" x14ac:dyDescent="0.25">
      <c r="A12" s="57"/>
      <c r="B12" s="14"/>
      <c r="C12" s="15"/>
      <c r="D12" s="26" t="s">
        <v>17</v>
      </c>
      <c r="E12" s="21">
        <f>E11</f>
        <v>95</v>
      </c>
      <c r="F12" s="18">
        <v>0.85</v>
      </c>
      <c r="G12" s="18">
        <v>0.19</v>
      </c>
      <c r="H12" s="18">
        <v>7.6</v>
      </c>
      <c r="I12" s="18">
        <v>40.799999999999997</v>
      </c>
      <c r="J12" s="17">
        <v>57</v>
      </c>
      <c r="K12" s="59"/>
    </row>
    <row r="13" spans="1:11" ht="15" hidden="1" customHeight="1" x14ac:dyDescent="0.25">
      <c r="A13" s="8" t="s">
        <v>19</v>
      </c>
      <c r="B13" s="82" t="s">
        <v>20</v>
      </c>
      <c r="C13" s="83"/>
      <c r="D13" s="84"/>
      <c r="E13" s="28">
        <v>30</v>
      </c>
      <c r="F13" s="11">
        <v>0.2</v>
      </c>
      <c r="G13" s="11">
        <v>2.9</v>
      </c>
      <c r="H13" s="10">
        <v>0.7</v>
      </c>
      <c r="I13" s="13">
        <v>30</v>
      </c>
      <c r="J13" s="11">
        <v>2.7</v>
      </c>
      <c r="K13" s="11" t="s">
        <v>21</v>
      </c>
    </row>
    <row r="14" spans="1:11" ht="15" customHeight="1" x14ac:dyDescent="0.25">
      <c r="A14" s="8" t="s">
        <v>19</v>
      </c>
      <c r="B14" s="85" t="s">
        <v>46</v>
      </c>
      <c r="C14" s="86"/>
      <c r="D14" s="87"/>
      <c r="E14" s="55">
        <v>30</v>
      </c>
      <c r="F14" s="60">
        <v>0.35</v>
      </c>
      <c r="G14" s="61">
        <v>2</v>
      </c>
      <c r="H14" s="10">
        <v>0.9</v>
      </c>
      <c r="I14" s="11">
        <v>22.5</v>
      </c>
      <c r="J14" s="11">
        <v>12.4</v>
      </c>
      <c r="K14" s="11" t="s">
        <v>47</v>
      </c>
    </row>
    <row r="15" spans="1:11" ht="15" customHeight="1" x14ac:dyDescent="0.25">
      <c r="A15" s="22"/>
      <c r="B15" s="76" t="s">
        <v>48</v>
      </c>
      <c r="C15" s="77"/>
      <c r="D15" s="78"/>
      <c r="E15" s="9">
        <v>150</v>
      </c>
      <c r="F15" s="11">
        <v>2.02</v>
      </c>
      <c r="G15" s="11">
        <v>3.3</v>
      </c>
      <c r="H15" s="11">
        <v>12.2</v>
      </c>
      <c r="I15" s="11">
        <v>87.7</v>
      </c>
      <c r="J15" s="11">
        <v>3.9</v>
      </c>
      <c r="K15" s="11" t="s">
        <v>49</v>
      </c>
    </row>
    <row r="16" spans="1:11" x14ac:dyDescent="0.25">
      <c r="A16" s="22"/>
      <c r="B16" s="76" t="s">
        <v>50</v>
      </c>
      <c r="C16" s="77"/>
      <c r="D16" s="78"/>
      <c r="E16" s="9">
        <v>60</v>
      </c>
      <c r="F16" s="13">
        <v>9</v>
      </c>
      <c r="G16" s="11">
        <v>10.7</v>
      </c>
      <c r="H16" s="11">
        <v>2.9</v>
      </c>
      <c r="I16" s="13">
        <v>144</v>
      </c>
      <c r="J16" s="11">
        <v>0</v>
      </c>
      <c r="K16" s="11" t="s">
        <v>51</v>
      </c>
    </row>
    <row r="17" spans="1:11" x14ac:dyDescent="0.25">
      <c r="A17" s="22"/>
      <c r="B17" s="88" t="s">
        <v>52</v>
      </c>
      <c r="C17" s="89"/>
      <c r="D17" s="90"/>
      <c r="E17" s="9">
        <v>110</v>
      </c>
      <c r="F17" s="11">
        <v>3.85</v>
      </c>
      <c r="G17" s="11">
        <v>2.75</v>
      </c>
      <c r="H17" s="11">
        <v>23.65</v>
      </c>
      <c r="I17" s="11">
        <v>136.9</v>
      </c>
      <c r="J17" s="11">
        <v>0</v>
      </c>
      <c r="K17" s="11" t="s">
        <v>53</v>
      </c>
    </row>
    <row r="18" spans="1:11" x14ac:dyDescent="0.25">
      <c r="A18" s="22"/>
      <c r="B18" s="76" t="s">
        <v>54</v>
      </c>
      <c r="C18" s="77"/>
      <c r="D18" s="78"/>
      <c r="E18" s="9">
        <v>150</v>
      </c>
      <c r="F18" s="10">
        <v>0.15</v>
      </c>
      <c r="G18" s="10">
        <v>7.0000000000000007E-2</v>
      </c>
      <c r="H18" s="13">
        <v>12.5</v>
      </c>
      <c r="I18" s="10">
        <v>48.7</v>
      </c>
      <c r="J18" s="10">
        <v>66.7</v>
      </c>
      <c r="K18" s="11" t="s">
        <v>23</v>
      </c>
    </row>
    <row r="19" spans="1:11" x14ac:dyDescent="0.25">
      <c r="A19" s="22"/>
      <c r="B19" s="76" t="s">
        <v>24</v>
      </c>
      <c r="C19" s="77"/>
      <c r="D19" s="78"/>
      <c r="E19" s="9">
        <v>20</v>
      </c>
      <c r="F19" s="11">
        <v>1.4</v>
      </c>
      <c r="G19" s="11">
        <v>0.2</v>
      </c>
      <c r="H19" s="13">
        <v>10</v>
      </c>
      <c r="I19" s="13">
        <v>49</v>
      </c>
      <c r="J19" s="11">
        <v>0</v>
      </c>
      <c r="K19" s="11">
        <v>58</v>
      </c>
    </row>
    <row r="20" spans="1:11" x14ac:dyDescent="0.25">
      <c r="A20" s="22"/>
      <c r="B20" s="76" t="s">
        <v>25</v>
      </c>
      <c r="C20" s="77"/>
      <c r="D20" s="78"/>
      <c r="E20" s="9">
        <v>30</v>
      </c>
      <c r="F20" s="11">
        <v>4.5</v>
      </c>
      <c r="G20" s="11">
        <v>0.75</v>
      </c>
      <c r="H20" s="11">
        <v>33.15</v>
      </c>
      <c r="I20" s="13">
        <v>54</v>
      </c>
      <c r="J20" s="11">
        <v>0</v>
      </c>
      <c r="K20" s="11">
        <v>62</v>
      </c>
    </row>
    <row r="21" spans="1:11" x14ac:dyDescent="0.25">
      <c r="A21" s="22"/>
      <c r="B21" s="14"/>
      <c r="C21" s="15"/>
      <c r="D21" s="20" t="s">
        <v>26</v>
      </c>
      <c r="E21" s="21">
        <f>E20+E19+E18+E17+E16+E15+E13</f>
        <v>550</v>
      </c>
      <c r="F21" s="21">
        <f t="shared" ref="F21:J21" si="1">F20+F19+F18+F17+F16+F15+F13</f>
        <v>21.119999999999997</v>
      </c>
      <c r="G21" s="21">
        <f t="shared" si="1"/>
        <v>20.669999999999998</v>
      </c>
      <c r="H21" s="21">
        <f t="shared" si="1"/>
        <v>95.100000000000009</v>
      </c>
      <c r="I21" s="21">
        <f t="shared" si="1"/>
        <v>550.30000000000007</v>
      </c>
      <c r="J21" s="21">
        <f t="shared" si="1"/>
        <v>73.300000000000011</v>
      </c>
      <c r="K21" s="11"/>
    </row>
    <row r="22" spans="1:11" x14ac:dyDescent="0.25">
      <c r="A22" s="8" t="s">
        <v>27</v>
      </c>
      <c r="B22" s="91" t="s">
        <v>55</v>
      </c>
      <c r="C22" s="92"/>
      <c r="D22" s="93"/>
      <c r="E22" s="55">
        <v>50</v>
      </c>
      <c r="F22" s="13">
        <v>3.3</v>
      </c>
      <c r="G22" s="19">
        <v>1.5</v>
      </c>
      <c r="H22" s="19">
        <v>27.3</v>
      </c>
      <c r="I22" s="13">
        <v>137</v>
      </c>
      <c r="J22" s="12" t="s">
        <v>56</v>
      </c>
      <c r="K22" s="10" t="s">
        <v>57</v>
      </c>
    </row>
    <row r="23" spans="1:11" x14ac:dyDescent="0.25">
      <c r="A23" s="22"/>
      <c r="B23" s="82" t="s">
        <v>58</v>
      </c>
      <c r="C23" s="83"/>
      <c r="D23" s="84"/>
      <c r="E23" s="9">
        <v>180</v>
      </c>
      <c r="F23" s="10">
        <v>1.26</v>
      </c>
      <c r="G23" s="10">
        <v>1.26</v>
      </c>
      <c r="H23" s="13">
        <v>10</v>
      </c>
      <c r="I23" s="10">
        <v>54.9</v>
      </c>
      <c r="J23" s="10">
        <v>0.23</v>
      </c>
      <c r="K23" s="11" t="s">
        <v>59</v>
      </c>
    </row>
    <row r="24" spans="1:11" x14ac:dyDescent="0.25">
      <c r="A24" s="22"/>
      <c r="B24" s="23"/>
      <c r="C24" s="24"/>
      <c r="D24" s="20" t="s">
        <v>28</v>
      </c>
      <c r="E24" s="16">
        <f t="shared" ref="E24:J24" si="2">E23+E22</f>
        <v>230</v>
      </c>
      <c r="F24" s="16">
        <f t="shared" si="2"/>
        <v>4.5599999999999996</v>
      </c>
      <c r="G24" s="16">
        <f t="shared" si="2"/>
        <v>2.76</v>
      </c>
      <c r="H24" s="16">
        <f t="shared" si="2"/>
        <v>37.299999999999997</v>
      </c>
      <c r="I24" s="16">
        <f t="shared" si="2"/>
        <v>191.9</v>
      </c>
      <c r="J24" s="16">
        <f t="shared" si="2"/>
        <v>0.34</v>
      </c>
      <c r="K24" s="11"/>
    </row>
    <row r="25" spans="1:11" x14ac:dyDescent="0.25">
      <c r="A25" s="22"/>
      <c r="B25" s="79" t="s">
        <v>60</v>
      </c>
      <c r="C25" s="80"/>
      <c r="D25" s="81"/>
      <c r="E25" s="27">
        <f t="shared" ref="E25:J25" si="3">E24+E21+E12+E10</f>
        <v>1235</v>
      </c>
      <c r="F25" s="25">
        <f t="shared" si="3"/>
        <v>35.83</v>
      </c>
      <c r="G25" s="25">
        <f t="shared" si="3"/>
        <v>29.92</v>
      </c>
      <c r="H25" s="25">
        <f t="shared" si="3"/>
        <v>171</v>
      </c>
      <c r="I25" s="62">
        <f t="shared" si="3"/>
        <v>1050.4000000000001</v>
      </c>
      <c r="J25" s="25">
        <f t="shared" si="3"/>
        <v>131.42000000000002</v>
      </c>
      <c r="K25" s="12" t="s">
        <v>61</v>
      </c>
    </row>
  </sheetData>
  <mergeCells count="25">
    <mergeCell ref="B3:D4"/>
    <mergeCell ref="A3:A4"/>
    <mergeCell ref="B1:D1"/>
    <mergeCell ref="I1:K1"/>
    <mergeCell ref="B8:D8"/>
    <mergeCell ref="K3:K4"/>
    <mergeCell ref="J3:J4"/>
    <mergeCell ref="I3:I4"/>
    <mergeCell ref="F3:H3"/>
    <mergeCell ref="E3:E4"/>
    <mergeCell ref="B11:D11"/>
    <mergeCell ref="B25:D25"/>
    <mergeCell ref="B23:D23"/>
    <mergeCell ref="B20:D20"/>
    <mergeCell ref="B6:D6"/>
    <mergeCell ref="B14:D14"/>
    <mergeCell ref="B15:D15"/>
    <mergeCell ref="B16:D16"/>
    <mergeCell ref="B7:D7"/>
    <mergeCell ref="B13:D13"/>
    <mergeCell ref="B17:D17"/>
    <mergeCell ref="B18:D18"/>
    <mergeCell ref="B19:D19"/>
    <mergeCell ref="B22:D22"/>
    <mergeCell ref="B9:D9"/>
  </mergeCells>
  <pageMargins left="0.25" right="0.25" top="0.75" bottom="0.75" header="0.30000001192092901" footer="0.30000001192092901"/>
  <pageSetup paperSize="9" fitToWidth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workbookViewId="0">
      <selection activeCell="N9" sqref="N9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10.140625" customWidth="1"/>
    <col min="10" max="10" width="10.42578125" customWidth="1"/>
  </cols>
  <sheetData>
    <row r="1" spans="1:11" x14ac:dyDescent="0.25">
      <c r="B1" s="105" t="s">
        <v>3</v>
      </c>
      <c r="C1" s="106"/>
      <c r="D1" s="107"/>
      <c r="E1" t="s">
        <v>0</v>
      </c>
      <c r="F1" s="1"/>
      <c r="I1" t="s">
        <v>1</v>
      </c>
      <c r="J1" s="2">
        <v>46112</v>
      </c>
    </row>
    <row r="2" spans="1:11" ht="7.5" customHeight="1" x14ac:dyDescent="0.25"/>
    <row r="3" spans="1:11" ht="15" customHeight="1" x14ac:dyDescent="0.25">
      <c r="A3" s="124" t="s">
        <v>2</v>
      </c>
      <c r="B3" s="126" t="s">
        <v>29</v>
      </c>
      <c r="C3" s="127"/>
      <c r="D3" s="127"/>
      <c r="E3" s="124" t="s">
        <v>30</v>
      </c>
      <c r="F3" s="135" t="s">
        <v>31</v>
      </c>
      <c r="G3" s="130"/>
      <c r="H3" s="131"/>
      <c r="I3" s="124" t="s">
        <v>9</v>
      </c>
      <c r="J3" s="124" t="s">
        <v>10</v>
      </c>
      <c r="K3" s="124" t="s">
        <v>11</v>
      </c>
    </row>
    <row r="4" spans="1:11" x14ac:dyDescent="0.25">
      <c r="A4" s="125"/>
      <c r="B4" s="128"/>
      <c r="C4" s="129"/>
      <c r="D4" s="129"/>
      <c r="E4" s="125"/>
      <c r="F4" s="29" t="s">
        <v>12</v>
      </c>
      <c r="G4" s="30" t="s">
        <v>13</v>
      </c>
      <c r="H4" s="30" t="s">
        <v>14</v>
      </c>
      <c r="I4" s="125"/>
      <c r="J4" s="125"/>
      <c r="K4" s="125"/>
    </row>
    <row r="5" spans="1:11" x14ac:dyDescent="0.25">
      <c r="A5" s="31" t="s">
        <v>35</v>
      </c>
      <c r="B5" s="132"/>
      <c r="C5" s="133"/>
      <c r="D5" s="134"/>
      <c r="E5" s="32"/>
      <c r="F5" s="29"/>
      <c r="G5" s="30"/>
      <c r="H5" s="30"/>
      <c r="I5" s="33"/>
      <c r="J5" s="33"/>
      <c r="K5" s="33"/>
    </row>
    <row r="6" spans="1:11" ht="15" customHeight="1" x14ac:dyDescent="0.25">
      <c r="A6" s="34" t="s">
        <v>15</v>
      </c>
      <c r="B6" s="82" t="s">
        <v>36</v>
      </c>
      <c r="C6" s="83"/>
      <c r="D6" s="84"/>
      <c r="E6" s="35">
        <v>200</v>
      </c>
      <c r="F6" s="36">
        <v>3.4</v>
      </c>
      <c r="G6" s="36">
        <v>3.7</v>
      </c>
      <c r="H6" s="37">
        <v>12</v>
      </c>
      <c r="I6" s="37">
        <v>95</v>
      </c>
      <c r="J6" s="38" t="s">
        <v>32</v>
      </c>
      <c r="K6" s="63" t="s">
        <v>62</v>
      </c>
    </row>
    <row r="7" spans="1:11" ht="15" customHeight="1" x14ac:dyDescent="0.25">
      <c r="A7" s="34"/>
      <c r="B7" s="82" t="s">
        <v>4</v>
      </c>
      <c r="C7" s="83"/>
      <c r="D7" s="84"/>
      <c r="E7" s="40">
        <v>200</v>
      </c>
      <c r="F7" s="37">
        <v>3</v>
      </c>
      <c r="G7" s="36">
        <v>2.9</v>
      </c>
      <c r="H7" s="36">
        <v>13.4</v>
      </c>
      <c r="I7" s="37">
        <v>89</v>
      </c>
      <c r="J7" s="36">
        <v>0.52</v>
      </c>
      <c r="K7" s="39" t="s">
        <v>16</v>
      </c>
    </row>
    <row r="8" spans="1:11" ht="15" customHeight="1" x14ac:dyDescent="0.25">
      <c r="A8" s="34"/>
      <c r="B8" s="76" t="s">
        <v>43</v>
      </c>
      <c r="C8" s="77"/>
      <c r="D8" s="78"/>
      <c r="E8" s="40">
        <v>20</v>
      </c>
      <c r="F8" s="49">
        <v>1.5</v>
      </c>
      <c r="G8" s="41">
        <v>0.2</v>
      </c>
      <c r="H8" s="64">
        <v>10</v>
      </c>
      <c r="I8" s="64">
        <v>46.2</v>
      </c>
      <c r="J8" s="34">
        <v>0</v>
      </c>
      <c r="K8" s="36">
        <v>165</v>
      </c>
    </row>
    <row r="9" spans="1:11" x14ac:dyDescent="0.25">
      <c r="A9" s="39"/>
      <c r="B9" s="14" t="s">
        <v>44</v>
      </c>
      <c r="C9" s="130"/>
      <c r="D9" s="131"/>
      <c r="E9" s="40">
        <v>20</v>
      </c>
      <c r="F9" s="39">
        <v>5.2</v>
      </c>
      <c r="G9" s="36">
        <v>1.6</v>
      </c>
      <c r="H9" s="34">
        <v>0</v>
      </c>
      <c r="I9" s="34">
        <v>70</v>
      </c>
      <c r="J9" s="34">
        <v>0</v>
      </c>
      <c r="K9" s="65">
        <v>68</v>
      </c>
    </row>
    <row r="10" spans="1:11" x14ac:dyDescent="0.25">
      <c r="A10" s="39"/>
      <c r="B10" s="113" t="s">
        <v>17</v>
      </c>
      <c r="C10" s="114"/>
      <c r="D10" s="115"/>
      <c r="E10" s="43">
        <f>E6+E7+E8+E9</f>
        <v>440</v>
      </c>
      <c r="F10" s="44">
        <f>F6+F7+F8+F9</f>
        <v>13.100000000000001</v>
      </c>
      <c r="G10" s="66">
        <f>G6+G7+G8+G9</f>
        <v>8.4</v>
      </c>
      <c r="H10" s="48">
        <f>H6+H7+H8+H9</f>
        <v>35.4</v>
      </c>
      <c r="I10" s="48">
        <f>I6+I7+I8+I9</f>
        <v>300.2</v>
      </c>
      <c r="J10" s="67">
        <f>J6+J7+J8</f>
        <v>0.94</v>
      </c>
      <c r="K10" s="47"/>
    </row>
    <row r="11" spans="1:11" x14ac:dyDescent="0.25">
      <c r="A11" s="34" t="s">
        <v>33</v>
      </c>
      <c r="B11" s="76" t="s">
        <v>45</v>
      </c>
      <c r="C11" s="77"/>
      <c r="D11" s="78"/>
      <c r="E11" s="40">
        <v>100</v>
      </c>
      <c r="F11" s="39">
        <v>0.9</v>
      </c>
      <c r="G11" s="39">
        <v>0.2</v>
      </c>
      <c r="H11" s="39">
        <v>8.1</v>
      </c>
      <c r="I11" s="37">
        <v>43</v>
      </c>
      <c r="J11" s="37">
        <v>60</v>
      </c>
      <c r="K11" s="45">
        <v>210102</v>
      </c>
    </row>
    <row r="12" spans="1:11" ht="15" customHeight="1" x14ac:dyDescent="0.25">
      <c r="A12" s="34"/>
      <c r="B12" s="113" t="s">
        <v>17</v>
      </c>
      <c r="C12" s="114"/>
      <c r="D12" s="115"/>
      <c r="E12" s="43">
        <f>E11</f>
        <v>100</v>
      </c>
      <c r="F12" s="44">
        <f>F11</f>
        <v>0.9</v>
      </c>
      <c r="G12" s="66">
        <f>G11</f>
        <v>0.2</v>
      </c>
      <c r="H12" s="44">
        <f>H11</f>
        <v>8.1</v>
      </c>
      <c r="I12" s="44">
        <f>I11</f>
        <v>43</v>
      </c>
      <c r="J12" s="44">
        <f>J11+J10</f>
        <v>60.94</v>
      </c>
      <c r="K12" s="47"/>
    </row>
    <row r="13" spans="1:11" ht="15" hidden="1" customHeight="1" x14ac:dyDescent="0.25">
      <c r="A13" s="34" t="s">
        <v>19</v>
      </c>
      <c r="B13" s="82" t="s">
        <v>20</v>
      </c>
      <c r="C13" s="83"/>
      <c r="D13" s="84"/>
      <c r="E13" s="68">
        <v>60</v>
      </c>
      <c r="F13" s="34">
        <v>0.4</v>
      </c>
      <c r="G13" s="69">
        <v>5.9</v>
      </c>
      <c r="H13" s="34">
        <v>1.4</v>
      </c>
      <c r="I13" s="37">
        <v>60</v>
      </c>
      <c r="J13" s="34">
        <v>5.47</v>
      </c>
      <c r="K13" s="70" t="s">
        <v>21</v>
      </c>
    </row>
    <row r="14" spans="1:11" ht="15" customHeight="1" x14ac:dyDescent="0.25">
      <c r="A14" s="34" t="s">
        <v>19</v>
      </c>
      <c r="B14" s="85" t="s">
        <v>46</v>
      </c>
      <c r="C14" s="86"/>
      <c r="D14" s="87"/>
      <c r="E14" s="40">
        <v>60</v>
      </c>
      <c r="F14" s="39">
        <v>0.7</v>
      </c>
      <c r="G14" s="37">
        <v>4</v>
      </c>
      <c r="H14" s="36">
        <v>1.8</v>
      </c>
      <c r="I14" s="37">
        <v>45</v>
      </c>
      <c r="J14" s="39">
        <v>14.8</v>
      </c>
      <c r="K14" s="39" t="s">
        <v>47</v>
      </c>
    </row>
    <row r="15" spans="1:11" x14ac:dyDescent="0.25">
      <c r="A15" s="39"/>
      <c r="B15" s="76" t="s">
        <v>48</v>
      </c>
      <c r="C15" s="77"/>
      <c r="D15" s="78"/>
      <c r="E15" s="40">
        <v>180</v>
      </c>
      <c r="F15" s="49">
        <v>2.4300000000000002</v>
      </c>
      <c r="G15" s="64">
        <v>3.96</v>
      </c>
      <c r="H15" s="41">
        <v>14.6</v>
      </c>
      <c r="I15" s="42">
        <v>105.3</v>
      </c>
      <c r="J15" s="39">
        <v>4.68</v>
      </c>
      <c r="K15" s="39" t="s">
        <v>49</v>
      </c>
    </row>
    <row r="16" spans="1:11" x14ac:dyDescent="0.25">
      <c r="A16" s="71"/>
      <c r="B16" s="76" t="s">
        <v>63</v>
      </c>
      <c r="C16" s="77"/>
      <c r="D16" s="78"/>
      <c r="E16" s="40">
        <v>80</v>
      </c>
      <c r="F16" s="39">
        <v>11.95</v>
      </c>
      <c r="G16" s="39">
        <v>14.31</v>
      </c>
      <c r="H16" s="39">
        <v>3.86</v>
      </c>
      <c r="I16" s="37">
        <v>192</v>
      </c>
      <c r="J16" s="39">
        <v>0</v>
      </c>
      <c r="K16" s="39" t="s">
        <v>51</v>
      </c>
    </row>
    <row r="17" spans="1:11" x14ac:dyDescent="0.25">
      <c r="A17" s="71"/>
      <c r="B17" s="121" t="s">
        <v>52</v>
      </c>
      <c r="C17" s="122"/>
      <c r="D17" s="123"/>
      <c r="E17" s="40">
        <v>130</v>
      </c>
      <c r="F17" s="39">
        <v>5.3</v>
      </c>
      <c r="G17" s="39">
        <v>3.8</v>
      </c>
      <c r="H17" s="39">
        <v>34.4</v>
      </c>
      <c r="I17" s="34">
        <v>188</v>
      </c>
      <c r="J17" s="39">
        <v>0</v>
      </c>
      <c r="K17" s="39" t="s">
        <v>53</v>
      </c>
    </row>
    <row r="18" spans="1:11" x14ac:dyDescent="0.25">
      <c r="A18" s="71"/>
      <c r="B18" s="76" t="s">
        <v>22</v>
      </c>
      <c r="C18" s="77"/>
      <c r="D18" s="78"/>
      <c r="E18" s="40">
        <v>180</v>
      </c>
      <c r="F18" s="36">
        <v>0.18</v>
      </c>
      <c r="G18" s="36">
        <v>0.09</v>
      </c>
      <c r="H18" s="37">
        <v>15</v>
      </c>
      <c r="I18" s="36">
        <v>58.5</v>
      </c>
      <c r="J18" s="36">
        <v>80.099999999999994</v>
      </c>
      <c r="K18" s="39" t="s">
        <v>23</v>
      </c>
    </row>
    <row r="19" spans="1:11" x14ac:dyDescent="0.25">
      <c r="A19" s="71"/>
      <c r="B19" s="116" t="s">
        <v>34</v>
      </c>
      <c r="C19" s="117"/>
      <c r="D19" s="118"/>
      <c r="E19" s="40">
        <v>30</v>
      </c>
      <c r="F19" s="36">
        <v>2.1</v>
      </c>
      <c r="G19" s="36">
        <v>0.2</v>
      </c>
      <c r="H19" s="37">
        <v>15</v>
      </c>
      <c r="I19" s="37">
        <v>69</v>
      </c>
      <c r="J19" s="37">
        <v>0</v>
      </c>
      <c r="K19" s="39">
        <v>59</v>
      </c>
    </row>
    <row r="20" spans="1:11" x14ac:dyDescent="0.25">
      <c r="A20" s="71"/>
      <c r="B20" s="116" t="s">
        <v>25</v>
      </c>
      <c r="C20" s="117"/>
      <c r="D20" s="118"/>
      <c r="E20" s="40">
        <v>40</v>
      </c>
      <c r="F20" s="37">
        <v>6</v>
      </c>
      <c r="G20" s="37">
        <v>1</v>
      </c>
      <c r="H20" s="36">
        <v>44.2</v>
      </c>
      <c r="I20" s="37">
        <v>72</v>
      </c>
      <c r="J20" s="37">
        <v>0</v>
      </c>
      <c r="K20" s="39">
        <v>63</v>
      </c>
    </row>
    <row r="21" spans="1:11" x14ac:dyDescent="0.25">
      <c r="A21" s="71"/>
      <c r="B21" s="113" t="s">
        <v>26</v>
      </c>
      <c r="C21" s="114"/>
      <c r="D21" s="115"/>
      <c r="E21" s="43">
        <f>E13+E15+E16+E17+E18+E19+E20</f>
        <v>700</v>
      </c>
      <c r="F21" s="43">
        <f t="shared" ref="F21:J21" si="0">F13+F15+F16+F17+F18+F19+F20</f>
        <v>28.36</v>
      </c>
      <c r="G21" s="43">
        <f t="shared" si="0"/>
        <v>29.26</v>
      </c>
      <c r="H21" s="43">
        <f t="shared" si="0"/>
        <v>128.45999999999998</v>
      </c>
      <c r="I21" s="43">
        <f t="shared" si="0"/>
        <v>744.8</v>
      </c>
      <c r="J21" s="43">
        <f t="shared" si="0"/>
        <v>90.25</v>
      </c>
      <c r="K21" s="39"/>
    </row>
    <row r="22" spans="1:11" ht="15" customHeight="1" x14ac:dyDescent="0.25">
      <c r="A22" s="72" t="s">
        <v>27</v>
      </c>
      <c r="B22" s="91" t="s">
        <v>64</v>
      </c>
      <c r="C22" s="119"/>
      <c r="D22" s="120"/>
      <c r="E22" s="40">
        <v>70</v>
      </c>
      <c r="F22" s="39">
        <v>7.6</v>
      </c>
      <c r="G22" s="39">
        <v>2.1</v>
      </c>
      <c r="H22" s="39">
        <v>38.299999999999997</v>
      </c>
      <c r="I22" s="37">
        <v>192</v>
      </c>
      <c r="J22" s="39">
        <v>0.11</v>
      </c>
      <c r="K22" s="39" t="s">
        <v>65</v>
      </c>
    </row>
    <row r="23" spans="1:11" ht="15" customHeight="1" x14ac:dyDescent="0.25">
      <c r="A23" s="72"/>
      <c r="B23" s="82" t="s">
        <v>58</v>
      </c>
      <c r="C23" s="83"/>
      <c r="D23" s="84"/>
      <c r="E23" s="40">
        <v>200</v>
      </c>
      <c r="F23" s="36">
        <v>1.4</v>
      </c>
      <c r="G23" s="36">
        <v>1.4</v>
      </c>
      <c r="H23" s="36">
        <v>11.2</v>
      </c>
      <c r="I23" s="37">
        <v>61</v>
      </c>
      <c r="J23" s="36">
        <v>0.26</v>
      </c>
      <c r="K23" s="39" t="s">
        <v>59</v>
      </c>
    </row>
    <row r="24" spans="1:11" x14ac:dyDescent="0.25">
      <c r="A24" s="73"/>
      <c r="B24" s="113" t="s">
        <v>28</v>
      </c>
      <c r="C24" s="114"/>
      <c r="D24" s="115"/>
      <c r="E24" s="46">
        <f t="shared" ref="E24:J24" si="1">E22+E23</f>
        <v>270</v>
      </c>
      <c r="F24" s="46">
        <f t="shared" si="1"/>
        <v>9</v>
      </c>
      <c r="G24" s="46">
        <f t="shared" si="1"/>
        <v>3.5</v>
      </c>
      <c r="H24" s="46">
        <f t="shared" si="1"/>
        <v>49.5</v>
      </c>
      <c r="I24" s="46">
        <f t="shared" si="1"/>
        <v>253</v>
      </c>
      <c r="J24" s="46">
        <f t="shared" si="1"/>
        <v>0.37</v>
      </c>
      <c r="K24" s="47"/>
    </row>
    <row r="25" spans="1:11" x14ac:dyDescent="0.25">
      <c r="A25" s="74"/>
      <c r="B25" s="52"/>
      <c r="C25" s="53"/>
      <c r="D25" s="54" t="s">
        <v>60</v>
      </c>
      <c r="E25" s="50">
        <f>E24+E21+E12+E10</f>
        <v>1510</v>
      </c>
      <c r="F25" s="44">
        <f>F24+F21+F12+F10</f>
        <v>51.36</v>
      </c>
      <c r="G25" s="47">
        <f>G24+G21+G12+G10</f>
        <v>41.360000000000007</v>
      </c>
      <c r="H25" s="44">
        <f>H24+H21+H12+H10</f>
        <v>221.45999999999998</v>
      </c>
      <c r="I25" s="51">
        <f>I24+I21+I12+I10</f>
        <v>1341</v>
      </c>
      <c r="J25" s="75"/>
      <c r="K25" s="75"/>
    </row>
  </sheetData>
  <mergeCells count="28">
    <mergeCell ref="J3:J4"/>
    <mergeCell ref="K3:K4"/>
    <mergeCell ref="B5:D5"/>
    <mergeCell ref="B6:D6"/>
    <mergeCell ref="E3:E4"/>
    <mergeCell ref="F3:H3"/>
    <mergeCell ref="A3:A4"/>
    <mergeCell ref="B3:D4"/>
    <mergeCell ref="B8:D8"/>
    <mergeCell ref="B10:D10"/>
    <mergeCell ref="I3:I4"/>
    <mergeCell ref="C9:D9"/>
    <mergeCell ref="B24:D24"/>
    <mergeCell ref="B1:D1"/>
    <mergeCell ref="B20:D20"/>
    <mergeCell ref="B22:D22"/>
    <mergeCell ref="B23:D23"/>
    <mergeCell ref="B13:D13"/>
    <mergeCell ref="B14:D14"/>
    <mergeCell ref="B15:D15"/>
    <mergeCell ref="B16:D16"/>
    <mergeCell ref="B17:D17"/>
    <mergeCell ref="B18:D18"/>
    <mergeCell ref="B19:D19"/>
    <mergeCell ref="B21:D21"/>
    <mergeCell ref="B7:D7"/>
    <mergeCell ref="B11:D11"/>
    <mergeCell ref="B12:D12"/>
  </mergeCells>
  <pageMargins left="0.25" right="0.25" top="0.75" bottom="0.7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2-3 года</vt:lpstr>
      <vt:lpstr>3-7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2024-12-19T06:33:16Z</dcterms:created>
  <dcterms:modified xsi:type="dcterms:W3CDTF">2026-03-31T03:07:21Z</dcterms:modified>
</cp:coreProperties>
</file>